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60" windowWidth="2055" windowHeight="1560"/>
  </bookViews>
  <sheets>
    <sheet name="Memorials" sheetId="22" r:id="rId1"/>
  </sheets>
  <definedNames>
    <definedName name="_xlnm._FilterDatabase" localSheetId="0" hidden="1">Memorials!$A$1:$Y$890</definedName>
  </definedNames>
  <calcPr calcId="145621"/>
</workbook>
</file>

<file path=xl/calcChain.xml><?xml version="1.0" encoding="utf-8"?>
<calcChain xmlns="http://schemas.openxmlformats.org/spreadsheetml/2006/main">
  <c r="X688" i="22" l="1"/>
  <c r="W688" i="22"/>
  <c r="X281" i="22"/>
  <c r="W281" i="22"/>
  <c r="X691" i="22"/>
  <c r="W691" i="22"/>
  <c r="X690" i="22"/>
  <c r="W690" i="22"/>
  <c r="X228" i="22" l="1"/>
  <c r="W228" i="22"/>
  <c r="X244" i="22"/>
  <c r="W244" i="22"/>
  <c r="X385" i="22"/>
  <c r="W385" i="22"/>
  <c r="X254" i="22" l="1"/>
  <c r="W254" i="22"/>
  <c r="X640" i="22"/>
  <c r="W640" i="22"/>
  <c r="X40" i="22" l="1"/>
  <c r="W40" i="22"/>
  <c r="X39" i="22"/>
  <c r="W39" i="22"/>
  <c r="X605" i="22" l="1"/>
  <c r="W605" i="22"/>
  <c r="X258" i="22" l="1"/>
  <c r="W258" i="22"/>
  <c r="X810" i="22"/>
  <c r="W810" i="22"/>
  <c r="X633" i="22"/>
  <c r="W633" i="22"/>
  <c r="X53" i="22"/>
  <c r="W53" i="22"/>
  <c r="X52" i="22"/>
  <c r="W52" i="22"/>
  <c r="X515" i="22" l="1"/>
  <c r="W515" i="22"/>
  <c r="X239" i="22" l="1"/>
  <c r="W239" i="22"/>
  <c r="X331" i="22"/>
  <c r="W331" i="22"/>
  <c r="X238" i="22"/>
  <c r="W238" i="22"/>
  <c r="X824" i="22"/>
  <c r="W824" i="22"/>
  <c r="X184" i="22" l="1"/>
  <c r="W184" i="22"/>
  <c r="X686" i="22" l="1"/>
  <c r="W686" i="22"/>
  <c r="X731" i="22" l="1"/>
  <c r="W731" i="22"/>
  <c r="X602" i="22" l="1"/>
  <c r="W602" i="22"/>
  <c r="X601" i="22"/>
  <c r="W601" i="22"/>
  <c r="X600" i="22"/>
  <c r="W600" i="22"/>
  <c r="X779" i="22"/>
  <c r="W779" i="22"/>
  <c r="X272" i="22" l="1"/>
  <c r="W272" i="22"/>
  <c r="X300" i="22"/>
  <c r="W300" i="22"/>
  <c r="X222" i="22"/>
  <c r="W222" i="22"/>
  <c r="X209" i="22"/>
  <c r="W209" i="22"/>
  <c r="X457" i="22"/>
  <c r="W457" i="22"/>
  <c r="X211" i="22" l="1"/>
  <c r="W211" i="22"/>
  <c r="X428" i="22" l="1"/>
  <c r="W428" i="22"/>
  <c r="X330" i="22"/>
  <c r="W330" i="22"/>
  <c r="W800" i="22"/>
  <c r="X800" i="22"/>
  <c r="X462" i="22" l="1"/>
  <c r="W462" i="22"/>
  <c r="X401" i="22" l="1"/>
  <c r="W401" i="22"/>
  <c r="X299" i="22" l="1"/>
  <c r="W299" i="22"/>
  <c r="W125" i="22"/>
  <c r="X125" i="22"/>
  <c r="X183" i="22" l="1"/>
  <c r="W183" i="22"/>
  <c r="W776" i="22"/>
  <c r="X776" i="22"/>
  <c r="W777" i="22"/>
  <c r="X777" i="22"/>
  <c r="X775" i="22"/>
  <c r="W775" i="22"/>
  <c r="X227" i="22"/>
  <c r="W227" i="22"/>
  <c r="X760" i="22" l="1"/>
  <c r="W760" i="22"/>
  <c r="X758" i="22"/>
  <c r="W758" i="22"/>
  <c r="X759" i="22"/>
  <c r="W759" i="22"/>
  <c r="X271" i="22"/>
  <c r="W271" i="22"/>
  <c r="X455" i="22" l="1"/>
  <c r="W455" i="22"/>
  <c r="X454" i="22"/>
  <c r="W454" i="22"/>
  <c r="X25" i="22" l="1"/>
  <c r="W25" i="22"/>
  <c r="X495" i="22" l="1"/>
  <c r="W495" i="22"/>
  <c r="X749" i="22"/>
  <c r="W749" i="22"/>
  <c r="X485" i="22"/>
  <c r="W485" i="22"/>
  <c r="X484" i="22"/>
  <c r="W484" i="22"/>
  <c r="X483" i="22" l="1"/>
  <c r="W483" i="22"/>
  <c r="X486" i="22"/>
  <c r="W486" i="22"/>
  <c r="X482" i="22"/>
  <c r="W482" i="22"/>
  <c r="X481" i="22" l="1"/>
  <c r="W481" i="22"/>
  <c r="X625" i="22"/>
  <c r="W625" i="22"/>
  <c r="X626" i="22"/>
  <c r="W626" i="22"/>
  <c r="X663" i="22" l="1"/>
  <c r="W663" i="22"/>
  <c r="X133" i="22" l="1"/>
  <c r="W133" i="22"/>
  <c r="X290" i="22" l="1"/>
  <c r="W290" i="22"/>
  <c r="X288" i="22"/>
  <c r="W288" i="22"/>
  <c r="X286" i="22"/>
  <c r="W286" i="22"/>
  <c r="D289" i="22"/>
  <c r="D292" i="22"/>
  <c r="D293" i="22"/>
  <c r="D291" i="22"/>
  <c r="X102" i="22" l="1"/>
  <c r="W102" i="22"/>
  <c r="X162" i="22"/>
  <c r="W162" i="22"/>
  <c r="X689" i="22"/>
  <c r="W689" i="22"/>
  <c r="X230" i="22"/>
  <c r="W230" i="22"/>
  <c r="X30" i="22"/>
  <c r="W30" i="22"/>
  <c r="X571" i="22"/>
  <c r="W571" i="22"/>
  <c r="X194" i="22"/>
  <c r="W194" i="22"/>
  <c r="X142" i="22"/>
  <c r="W142" i="22"/>
  <c r="X101" i="22"/>
  <c r="W101" i="22"/>
  <c r="X191" i="22" l="1"/>
  <c r="W191" i="22"/>
  <c r="W35" i="22" l="1"/>
  <c r="X35" i="22"/>
  <c r="X182" i="22" l="1"/>
  <c r="W182" i="22"/>
  <c r="X456" i="22"/>
  <c r="W456" i="22"/>
  <c r="X50" i="22" l="1"/>
  <c r="W50" i="22"/>
  <c r="X119" i="22"/>
  <c r="W119" i="22"/>
  <c r="X844" i="22" l="1"/>
  <c r="W844" i="22"/>
  <c r="X453" i="22" l="1"/>
  <c r="W453" i="22"/>
  <c r="X69" i="22" l="1"/>
  <c r="W69" i="22"/>
  <c r="X68" i="22"/>
  <c r="W68" i="22"/>
  <c r="X67" i="22"/>
  <c r="W67" i="22"/>
  <c r="X505" i="22"/>
  <c r="W505" i="22"/>
  <c r="X400" i="22"/>
  <c r="W400" i="22"/>
  <c r="X399" i="22"/>
  <c r="W399" i="22"/>
  <c r="X202" i="22" l="1"/>
  <c r="W202" i="22"/>
  <c r="X282" i="22"/>
  <c r="W282" i="22"/>
  <c r="X684" i="22"/>
  <c r="W684" i="22"/>
  <c r="X37" i="22"/>
  <c r="W37" i="22"/>
  <c r="X437" i="22" l="1"/>
  <c r="W437" i="22"/>
  <c r="X199" i="22"/>
  <c r="W199" i="22"/>
  <c r="X277" i="22"/>
  <c r="W277" i="22"/>
  <c r="X692" i="22" l="1"/>
  <c r="W692" i="22"/>
  <c r="X737" i="22"/>
  <c r="W737" i="22"/>
  <c r="X365" i="22"/>
  <c r="W365" i="22"/>
  <c r="X871" i="22" l="1"/>
  <c r="W871" i="22"/>
  <c r="X791" i="22"/>
  <c r="W791" i="22"/>
  <c r="X753" i="22"/>
  <c r="W753" i="22"/>
  <c r="X232" i="22"/>
  <c r="W232" i="22"/>
  <c r="X197" i="22"/>
  <c r="W197" i="22"/>
  <c r="X266" i="22"/>
  <c r="W266" i="22"/>
  <c r="X507" i="22" l="1"/>
  <c r="W507" i="22"/>
  <c r="X110" i="22"/>
  <c r="W110" i="22"/>
  <c r="X27" i="22" l="1"/>
  <c r="W27" i="22"/>
  <c r="X778" i="22"/>
  <c r="W778" i="22"/>
  <c r="X247" i="22" l="1"/>
  <c r="W247" i="22"/>
  <c r="X135" i="22" l="1"/>
  <c r="W135" i="22"/>
  <c r="X458" i="22"/>
  <c r="W458" i="22"/>
  <c r="X461" i="22"/>
  <c r="W461" i="22"/>
  <c r="X137" i="22" l="1"/>
  <c r="W137" i="22"/>
  <c r="X683" i="22"/>
  <c r="W683" i="22"/>
  <c r="X662" i="22"/>
  <c r="W662" i="22"/>
  <c r="X807" i="22"/>
  <c r="W807" i="22"/>
  <c r="X414" i="22" l="1"/>
  <c r="W414" i="22"/>
  <c r="X799" i="22"/>
  <c r="W799" i="22"/>
  <c r="X29" i="22" l="1"/>
  <c r="W29" i="22"/>
  <c r="X265" i="22" l="1"/>
  <c r="W265" i="22"/>
  <c r="X818" i="22"/>
  <c r="W818" i="22"/>
  <c r="X382" i="22"/>
  <c r="W382" i="22"/>
  <c r="X381" i="22"/>
  <c r="W381" i="22"/>
  <c r="W873" i="22" l="1"/>
  <c r="X873" i="22"/>
  <c r="X371" i="22"/>
  <c r="W371" i="22"/>
  <c r="X188" i="22" l="1"/>
  <c r="W188" i="22"/>
  <c r="X815" i="22"/>
  <c r="W815" i="22"/>
  <c r="X668" i="22"/>
  <c r="W668" i="22"/>
  <c r="X670" i="22"/>
  <c r="W670" i="22"/>
  <c r="X669" i="22"/>
  <c r="W669" i="22"/>
  <c r="X4" i="22" l="1"/>
  <c r="W4" i="22"/>
  <c r="X757" i="22"/>
  <c r="W757" i="22"/>
  <c r="X87" i="22"/>
  <c r="W87" i="22"/>
  <c r="X756" i="22"/>
  <c r="W756" i="22"/>
  <c r="W14" i="22" l="1"/>
  <c r="X14" i="22"/>
  <c r="W15" i="22"/>
  <c r="X15" i="22"/>
  <c r="W2" i="22"/>
  <c r="X2" i="22"/>
  <c r="W16" i="22"/>
  <c r="X16" i="22"/>
  <c r="W3" i="22"/>
  <c r="X3" i="22"/>
  <c r="W5" i="22"/>
  <c r="X5" i="22"/>
  <c r="W10" i="22"/>
  <c r="X10" i="22"/>
  <c r="W11" i="22"/>
  <c r="X11" i="22"/>
  <c r="W12" i="22"/>
  <c r="X12" i="22"/>
  <c r="W13" i="22"/>
  <c r="X13" i="22"/>
  <c r="W17" i="22"/>
  <c r="X17" i="22"/>
  <c r="W18" i="22"/>
  <c r="X18" i="22"/>
  <c r="W19" i="22"/>
  <c r="X19" i="22"/>
  <c r="W20" i="22"/>
  <c r="X20" i="22"/>
  <c r="W21" i="22"/>
  <c r="X21" i="22"/>
  <c r="W22" i="22"/>
  <c r="X22" i="22"/>
  <c r="W23" i="22"/>
  <c r="X23" i="22"/>
  <c r="W24" i="22"/>
  <c r="X24" i="22"/>
  <c r="W26" i="22"/>
  <c r="X26" i="22"/>
  <c r="W28" i="22"/>
  <c r="X28" i="22"/>
  <c r="W31" i="22"/>
  <c r="X31" i="22"/>
  <c r="W32" i="22"/>
  <c r="X32" i="22"/>
  <c r="W33" i="22"/>
  <c r="X33" i="22"/>
  <c r="W34" i="22"/>
  <c r="X34" i="22"/>
  <c r="W36" i="22"/>
  <c r="X36" i="22"/>
  <c r="W38" i="22"/>
  <c r="X38" i="22"/>
  <c r="W41" i="22"/>
  <c r="X41" i="22"/>
  <c r="W42" i="22"/>
  <c r="X42" i="22"/>
  <c r="W43" i="22"/>
  <c r="X43" i="22"/>
  <c r="W44" i="22"/>
  <c r="X44" i="22"/>
  <c r="W45" i="22"/>
  <c r="X45" i="22"/>
  <c r="W46" i="22"/>
  <c r="X46" i="22"/>
  <c r="W47" i="22"/>
  <c r="X47" i="22"/>
  <c r="W48" i="22"/>
  <c r="X48" i="22"/>
  <c r="W49" i="22"/>
  <c r="X49" i="22"/>
  <c r="W51" i="22"/>
  <c r="X51" i="22"/>
  <c r="W54" i="22"/>
  <c r="X54" i="22"/>
  <c r="W55" i="22"/>
  <c r="X55" i="22"/>
  <c r="W56" i="22"/>
  <c r="X56" i="22"/>
  <c r="W57" i="22"/>
  <c r="X57" i="22"/>
  <c r="W58" i="22"/>
  <c r="X58" i="22"/>
  <c r="W59" i="22"/>
  <c r="X59" i="22"/>
  <c r="W60" i="22"/>
  <c r="X60" i="22"/>
  <c r="W61" i="22"/>
  <c r="X61" i="22"/>
  <c r="W62" i="22"/>
  <c r="X62" i="22"/>
  <c r="W63" i="22"/>
  <c r="X63" i="22"/>
  <c r="W64" i="22"/>
  <c r="X64" i="22"/>
  <c r="W65" i="22"/>
  <c r="X65" i="22"/>
  <c r="W66" i="22"/>
  <c r="X66" i="22"/>
  <c r="W70" i="22"/>
  <c r="X70" i="22"/>
  <c r="W71" i="22"/>
  <c r="X71" i="22"/>
  <c r="W72" i="22"/>
  <c r="X72" i="22"/>
  <c r="W73" i="22"/>
  <c r="X73" i="22"/>
  <c r="W74" i="22"/>
  <c r="X74" i="22"/>
  <c r="W75" i="22"/>
  <c r="X75" i="22"/>
  <c r="W76" i="22"/>
  <c r="X76" i="22"/>
  <c r="W77" i="22"/>
  <c r="X77" i="22"/>
  <c r="W78" i="22"/>
  <c r="X78" i="22"/>
  <c r="W79" i="22"/>
  <c r="X79" i="22"/>
  <c r="W80" i="22"/>
  <c r="X80" i="22"/>
  <c r="W81" i="22"/>
  <c r="X81" i="22"/>
  <c r="W82" i="22"/>
  <c r="X82" i="22"/>
  <c r="W83" i="22"/>
  <c r="X83" i="22"/>
  <c r="W84" i="22"/>
  <c r="X84" i="22"/>
  <c r="W85" i="22"/>
  <c r="X85" i="22"/>
  <c r="W86" i="22"/>
  <c r="X86" i="22"/>
  <c r="W88" i="22"/>
  <c r="X88" i="22"/>
  <c r="W89" i="22"/>
  <c r="X89" i="22"/>
  <c r="W90" i="22"/>
  <c r="X90" i="22"/>
  <c r="W91" i="22"/>
  <c r="X91" i="22"/>
  <c r="W92" i="22"/>
  <c r="X92" i="22"/>
  <c r="W93" i="22"/>
  <c r="X93" i="22"/>
  <c r="W94" i="22"/>
  <c r="X94" i="22"/>
  <c r="W95" i="22"/>
  <c r="X95" i="22"/>
  <c r="W96" i="22"/>
  <c r="X96" i="22"/>
  <c r="W97" i="22"/>
  <c r="X97" i="22"/>
  <c r="W98" i="22"/>
  <c r="X98" i="22"/>
  <c r="W99" i="22"/>
  <c r="X99" i="22"/>
  <c r="W100" i="22"/>
  <c r="X100" i="22"/>
  <c r="W103" i="22"/>
  <c r="X103" i="22"/>
  <c r="W105" i="22"/>
  <c r="X105" i="22"/>
  <c r="W106" i="22"/>
  <c r="X106" i="22"/>
  <c r="W107" i="22"/>
  <c r="X107" i="22"/>
  <c r="W108" i="22"/>
  <c r="X108" i="22"/>
  <c r="W109" i="22"/>
  <c r="X109" i="22"/>
  <c r="W112" i="22"/>
  <c r="X112" i="22"/>
  <c r="W113" i="22"/>
  <c r="X113" i="22"/>
  <c r="W114" i="22"/>
  <c r="X114" i="22"/>
  <c r="W120" i="22"/>
  <c r="X120" i="22"/>
  <c r="W121" i="22"/>
  <c r="X121" i="22"/>
  <c r="W122" i="22"/>
  <c r="X122" i="22"/>
  <c r="W123" i="22"/>
  <c r="X123" i="22"/>
  <c r="W124" i="22"/>
  <c r="X124" i="22"/>
  <c r="W126" i="22"/>
  <c r="X126" i="22"/>
  <c r="W127" i="22"/>
  <c r="X127" i="22"/>
  <c r="W128" i="22"/>
  <c r="X128" i="22"/>
  <c r="W129" i="22"/>
  <c r="X129" i="22"/>
  <c r="W130" i="22"/>
  <c r="X130" i="22"/>
  <c r="W131" i="22"/>
  <c r="X131" i="22"/>
  <c r="W132" i="22"/>
  <c r="X132" i="22"/>
  <c r="W134" i="22"/>
  <c r="X134" i="22"/>
  <c r="W136" i="22"/>
  <c r="X136" i="22"/>
  <c r="W138" i="22"/>
  <c r="X138" i="22"/>
  <c r="W139" i="22"/>
  <c r="X139" i="22"/>
  <c r="W140" i="22"/>
  <c r="X140" i="22"/>
  <c r="W141" i="22"/>
  <c r="X141" i="22"/>
  <c r="W143" i="22"/>
  <c r="X143" i="22"/>
  <c r="W144" i="22"/>
  <c r="X144" i="22"/>
  <c r="W145" i="22"/>
  <c r="X145" i="22"/>
  <c r="W149" i="22"/>
  <c r="X149" i="22"/>
  <c r="W150" i="22"/>
  <c r="X150" i="22"/>
  <c r="W151" i="22"/>
  <c r="X151" i="22"/>
  <c r="W152" i="22"/>
  <c r="X152" i="22"/>
  <c r="W153" i="22"/>
  <c r="X153" i="22"/>
  <c r="W154" i="22"/>
  <c r="X154" i="22"/>
  <c r="W155" i="22"/>
  <c r="X155" i="22"/>
  <c r="W156" i="22"/>
  <c r="X156" i="22"/>
  <c r="W157" i="22"/>
  <c r="X157" i="22"/>
  <c r="W158" i="22"/>
  <c r="X158" i="22"/>
  <c r="W159" i="22"/>
  <c r="X159" i="22"/>
  <c r="W160" i="22"/>
  <c r="X160" i="22"/>
  <c r="W161" i="22"/>
  <c r="X161" i="22"/>
  <c r="W163" i="22"/>
  <c r="X163" i="22"/>
  <c r="W166" i="22"/>
  <c r="X166" i="22"/>
  <c r="W169" i="22"/>
  <c r="X169" i="22"/>
  <c r="W170" i="22"/>
  <c r="X170" i="22"/>
  <c r="W171" i="22"/>
  <c r="X171" i="22"/>
  <c r="W172" i="22"/>
  <c r="X172" i="22"/>
  <c r="W173" i="22"/>
  <c r="X173" i="22"/>
  <c r="W174" i="22"/>
  <c r="X174" i="22"/>
  <c r="W175" i="22"/>
  <c r="X175" i="22"/>
  <c r="W176" i="22"/>
  <c r="X176" i="22"/>
  <c r="W177" i="22"/>
  <c r="X177" i="22"/>
  <c r="W178" i="22"/>
  <c r="X178" i="22"/>
  <c r="W179" i="22"/>
  <c r="X179" i="22"/>
  <c r="W180" i="22"/>
  <c r="X180" i="22"/>
  <c r="W181" i="22"/>
  <c r="X181" i="22"/>
  <c r="W186" i="22"/>
  <c r="X186" i="22"/>
  <c r="W187" i="22"/>
  <c r="X187" i="22"/>
  <c r="W189" i="22"/>
  <c r="X189" i="22"/>
  <c r="W190" i="22"/>
  <c r="X190" i="22"/>
  <c r="W192" i="22"/>
  <c r="X192" i="22"/>
  <c r="W193" i="22"/>
  <c r="X193" i="22"/>
  <c r="W195" i="22"/>
  <c r="X195" i="22"/>
  <c r="W196" i="22"/>
  <c r="X196" i="22"/>
  <c r="W198" i="22"/>
  <c r="X198" i="22"/>
  <c r="W200" i="22"/>
  <c r="X200" i="22"/>
  <c r="W201" i="22"/>
  <c r="X201" i="22"/>
  <c r="W205" i="22"/>
  <c r="X205" i="22"/>
  <c r="W206" i="22"/>
  <c r="X206" i="22"/>
  <c r="W208" i="22"/>
  <c r="X208" i="22"/>
  <c r="W210" i="22"/>
  <c r="X210" i="22"/>
  <c r="W212" i="22"/>
  <c r="X212" i="22"/>
  <c r="W213" i="22"/>
  <c r="X213" i="22"/>
  <c r="W214" i="22"/>
  <c r="X214" i="22"/>
  <c r="W215" i="22"/>
  <c r="X215" i="22"/>
  <c r="W216" i="22"/>
  <c r="X216" i="22"/>
  <c r="W217" i="22"/>
  <c r="X217" i="22"/>
  <c r="W218" i="22"/>
  <c r="X218" i="22"/>
  <c r="W219" i="22"/>
  <c r="X219" i="22"/>
  <c r="W220" i="22"/>
  <c r="X220" i="22"/>
  <c r="W221" i="22"/>
  <c r="X221" i="22"/>
  <c r="W224" i="22"/>
  <c r="X224" i="22"/>
  <c r="W225" i="22"/>
  <c r="X225" i="22"/>
  <c r="W226" i="22"/>
  <c r="X226" i="22"/>
  <c r="W229" i="22"/>
  <c r="X229" i="22"/>
  <c r="W231" i="22"/>
  <c r="X231" i="22"/>
  <c r="W233" i="22"/>
  <c r="X233" i="22"/>
  <c r="W240" i="22"/>
  <c r="X240" i="22"/>
  <c r="W241" i="22"/>
  <c r="X241" i="22"/>
  <c r="W245" i="22"/>
  <c r="X245" i="22"/>
  <c r="W246" i="22"/>
  <c r="X246" i="22"/>
  <c r="W251" i="22"/>
  <c r="X251" i="22"/>
  <c r="W252" i="22"/>
  <c r="X252" i="22"/>
  <c r="W253" i="22"/>
  <c r="X253" i="22"/>
  <c r="W255" i="22"/>
  <c r="X255" i="22"/>
  <c r="W256" i="22"/>
  <c r="X256" i="22"/>
  <c r="W257" i="22"/>
  <c r="X257" i="22"/>
  <c r="W259" i="22"/>
  <c r="X259" i="22"/>
  <c r="W260" i="22"/>
  <c r="X260" i="22"/>
  <c r="W261" i="22"/>
  <c r="X261" i="22"/>
  <c r="W262" i="22"/>
  <c r="X262" i="22"/>
  <c r="W263" i="22"/>
  <c r="X263" i="22"/>
  <c r="W264" i="22"/>
  <c r="X264" i="22"/>
  <c r="W267" i="22"/>
  <c r="X267" i="22"/>
  <c r="W268" i="22"/>
  <c r="X268" i="22"/>
  <c r="W269" i="22"/>
  <c r="X269" i="22"/>
  <c r="W270" i="22"/>
  <c r="X270" i="22"/>
  <c r="W273" i="22"/>
  <c r="X273" i="22"/>
  <c r="W274" i="22"/>
  <c r="X274" i="22"/>
  <c r="W275" i="22"/>
  <c r="X275" i="22"/>
  <c r="W276" i="22"/>
  <c r="X276" i="22"/>
  <c r="W278" i="22"/>
  <c r="X278" i="22"/>
  <c r="W279" i="22"/>
  <c r="X279" i="22"/>
  <c r="W280" i="22"/>
  <c r="X280" i="22"/>
  <c r="W283" i="22"/>
  <c r="X283" i="22"/>
  <c r="W284" i="22"/>
  <c r="X284" i="22"/>
  <c r="W285" i="22"/>
  <c r="X285" i="22"/>
  <c r="W294" i="22"/>
  <c r="X294" i="22"/>
  <c r="W295" i="22"/>
  <c r="X295" i="22"/>
  <c r="W296" i="22"/>
  <c r="X296" i="22"/>
  <c r="W297" i="22"/>
  <c r="X297" i="22"/>
  <c r="W298" i="22"/>
  <c r="X298" i="22"/>
  <c r="W301" i="22"/>
  <c r="X301" i="22"/>
  <c r="W302" i="22"/>
  <c r="X302" i="22"/>
  <c r="W303" i="22"/>
  <c r="X303" i="22"/>
  <c r="W304" i="22"/>
  <c r="X304" i="22"/>
  <c r="W305" i="22"/>
  <c r="X305" i="22"/>
  <c r="W306" i="22"/>
  <c r="X306" i="22"/>
  <c r="W307" i="22"/>
  <c r="X307" i="22"/>
  <c r="W308" i="22"/>
  <c r="X308" i="22"/>
  <c r="W309" i="22"/>
  <c r="X309" i="22"/>
  <c r="W310" i="22"/>
  <c r="X310" i="22"/>
  <c r="W311" i="22"/>
  <c r="X311" i="22"/>
  <c r="W312" i="22"/>
  <c r="X312" i="22"/>
  <c r="W313" i="22"/>
  <c r="X313" i="22"/>
  <c r="W314" i="22"/>
  <c r="X314" i="22"/>
  <c r="W315" i="22"/>
  <c r="X315" i="22"/>
  <c r="W316" i="22"/>
  <c r="X316" i="22"/>
  <c r="W321" i="22"/>
  <c r="X321" i="22"/>
  <c r="W322" i="22"/>
  <c r="X322" i="22"/>
  <c r="W323" i="22"/>
  <c r="X323" i="22"/>
  <c r="W324" i="22"/>
  <c r="X324" i="22"/>
  <c r="W327" i="22"/>
  <c r="X327" i="22"/>
  <c r="W332" i="22"/>
  <c r="X332" i="22"/>
  <c r="W333" i="22"/>
  <c r="X333" i="22"/>
  <c r="W334" i="22"/>
  <c r="X334" i="22"/>
  <c r="W335" i="22"/>
  <c r="X335" i="22"/>
  <c r="W336" i="22"/>
  <c r="X336" i="22"/>
  <c r="W337" i="22"/>
  <c r="X337" i="22"/>
  <c r="W338" i="22"/>
  <c r="X338" i="22"/>
  <c r="W339" i="22"/>
  <c r="X339" i="22"/>
  <c r="W342" i="22"/>
  <c r="X342" i="22"/>
  <c r="W343" i="22"/>
  <c r="X343" i="22"/>
  <c r="W344" i="22"/>
  <c r="X344" i="22"/>
  <c r="W345" i="22"/>
  <c r="X345" i="22"/>
  <c r="W346" i="22"/>
  <c r="X346" i="22"/>
  <c r="W347" i="22"/>
  <c r="X347" i="22"/>
  <c r="W348" i="22"/>
  <c r="X348" i="22"/>
  <c r="W349" i="22"/>
  <c r="X349" i="22"/>
  <c r="W350" i="22"/>
  <c r="X350" i="22"/>
  <c r="W351" i="22"/>
  <c r="X351" i="22"/>
  <c r="W352" i="22"/>
  <c r="X352" i="22"/>
  <c r="W353" i="22"/>
  <c r="X353" i="22"/>
  <c r="W354" i="22"/>
  <c r="X354" i="22"/>
  <c r="W355" i="22"/>
  <c r="X355" i="22"/>
  <c r="W356" i="22"/>
  <c r="X356" i="22"/>
  <c r="W357" i="22"/>
  <c r="X357" i="22"/>
  <c r="W358" i="22"/>
  <c r="X358" i="22"/>
  <c r="W359" i="22"/>
  <c r="X359" i="22"/>
  <c r="W361" i="22"/>
  <c r="X361" i="22"/>
  <c r="W363" i="22"/>
  <c r="X363" i="22"/>
  <c r="W364" i="22"/>
  <c r="X364" i="22"/>
  <c r="W367" i="22"/>
  <c r="X367" i="22"/>
  <c r="W372" i="22"/>
  <c r="X372" i="22"/>
  <c r="W373" i="22"/>
  <c r="X373" i="22"/>
  <c r="W374" i="22"/>
  <c r="X374" i="22"/>
  <c r="W375" i="22"/>
  <c r="X375" i="22"/>
  <c r="W376" i="22"/>
  <c r="X376" i="22"/>
  <c r="W377" i="22"/>
  <c r="X377" i="22"/>
  <c r="W378" i="22"/>
  <c r="X378" i="22"/>
  <c r="W379" i="22"/>
  <c r="X379" i="22"/>
  <c r="W380" i="22"/>
  <c r="X380" i="22"/>
  <c r="W383" i="22"/>
  <c r="X383" i="22"/>
  <c r="W384" i="22"/>
  <c r="X384" i="22"/>
  <c r="W386" i="22"/>
  <c r="X386" i="22"/>
  <c r="W387" i="22"/>
  <c r="X387" i="22"/>
  <c r="W388" i="22"/>
  <c r="X388" i="22"/>
  <c r="W396" i="22"/>
  <c r="X396" i="22"/>
  <c r="W397" i="22"/>
  <c r="X397" i="22"/>
  <c r="W398" i="22"/>
  <c r="X398" i="22"/>
  <c r="W402" i="22"/>
  <c r="X402" i="22"/>
  <c r="W403" i="22"/>
  <c r="X403" i="22"/>
  <c r="W404" i="22"/>
  <c r="X404" i="22"/>
  <c r="W405" i="22"/>
  <c r="X405" i="22"/>
  <c r="W406" i="22"/>
  <c r="X406" i="22"/>
  <c r="W407" i="22"/>
  <c r="X407" i="22"/>
  <c r="W408" i="22"/>
  <c r="X408" i="22"/>
  <c r="W409" i="22"/>
  <c r="X409" i="22"/>
  <c r="W410" i="22"/>
  <c r="X410" i="22"/>
  <c r="W411" i="22"/>
  <c r="X411" i="22"/>
  <c r="W412" i="22"/>
  <c r="X412" i="22"/>
  <c r="W413" i="22"/>
  <c r="X413" i="22"/>
  <c r="W415" i="22"/>
  <c r="X415" i="22"/>
  <c r="W416" i="22"/>
  <c r="X416" i="22"/>
  <c r="W420" i="22"/>
  <c r="X420" i="22"/>
  <c r="W421" i="22"/>
  <c r="X421" i="22"/>
  <c r="W422" i="22"/>
  <c r="X422" i="22"/>
  <c r="W423" i="22"/>
  <c r="X423" i="22"/>
  <c r="W424" i="22"/>
  <c r="X424" i="22"/>
  <c r="W425" i="22"/>
  <c r="X425" i="22"/>
  <c r="W427" i="22"/>
  <c r="X427" i="22"/>
  <c r="W429" i="22"/>
  <c r="X429" i="22"/>
  <c r="W430" i="22"/>
  <c r="X430" i="22"/>
  <c r="W431" i="22"/>
  <c r="X431" i="22"/>
  <c r="W432" i="22"/>
  <c r="X432" i="22"/>
  <c r="W433" i="22"/>
  <c r="X433" i="22"/>
  <c r="W438" i="22"/>
  <c r="X438" i="22"/>
  <c r="W439" i="22"/>
  <c r="X439" i="22"/>
  <c r="W440" i="22"/>
  <c r="X440" i="22"/>
  <c r="W441" i="22"/>
  <c r="X441" i="22"/>
  <c r="W442" i="22"/>
  <c r="X442" i="22"/>
  <c r="W443" i="22"/>
  <c r="X443" i="22"/>
  <c r="W444" i="22"/>
  <c r="X444" i="22"/>
  <c r="W445" i="22"/>
  <c r="X445" i="22"/>
  <c r="W446" i="22"/>
  <c r="X446" i="22"/>
  <c r="W447" i="22"/>
  <c r="X447" i="22"/>
  <c r="W448" i="22"/>
  <c r="X448" i="22"/>
  <c r="W449" i="22"/>
  <c r="X449" i="22"/>
  <c r="W450" i="22"/>
  <c r="X450" i="22"/>
  <c r="W451" i="22"/>
  <c r="X451" i="22"/>
  <c r="W452" i="22"/>
  <c r="X452" i="22"/>
  <c r="W463" i="22"/>
  <c r="X463" i="22"/>
  <c r="W464" i="22"/>
  <c r="X464" i="22"/>
  <c r="W465" i="22"/>
  <c r="X465" i="22"/>
  <c r="W466" i="22"/>
  <c r="X466" i="22"/>
  <c r="W468" i="22"/>
  <c r="X468" i="22"/>
  <c r="W469" i="22"/>
  <c r="X469" i="22"/>
  <c r="W472" i="22"/>
  <c r="X472" i="22"/>
  <c r="W473" i="22"/>
  <c r="X473" i="22"/>
  <c r="W474" i="22"/>
  <c r="X474" i="22"/>
  <c r="W475" i="22"/>
  <c r="X475" i="22"/>
  <c r="W476" i="22"/>
  <c r="X476" i="22"/>
  <c r="W477" i="22"/>
  <c r="X477" i="22"/>
  <c r="W478" i="22"/>
  <c r="X478" i="22"/>
  <c r="W479" i="22"/>
  <c r="X479" i="22"/>
  <c r="W480" i="22"/>
  <c r="X480" i="22"/>
  <c r="W487" i="22"/>
  <c r="X487" i="22"/>
  <c r="W488" i="22"/>
  <c r="X488" i="22"/>
  <c r="W489" i="22"/>
  <c r="X489" i="22"/>
  <c r="W490" i="22"/>
  <c r="X490" i="22"/>
  <c r="W494" i="22"/>
  <c r="X494" i="22"/>
  <c r="W497" i="22"/>
  <c r="X497" i="22"/>
  <c r="W506" i="22"/>
  <c r="X506" i="22"/>
  <c r="W508" i="22"/>
  <c r="X508" i="22"/>
  <c r="W509" i="22"/>
  <c r="X509" i="22"/>
  <c r="W510" i="22"/>
  <c r="X510" i="22"/>
  <c r="W511" i="22"/>
  <c r="X511" i="22"/>
  <c r="W512" i="22"/>
  <c r="X512" i="22"/>
  <c r="W513" i="22"/>
  <c r="X513" i="22"/>
  <c r="W514" i="22"/>
  <c r="X514" i="22"/>
  <c r="W516" i="22"/>
  <c r="X516" i="22"/>
  <c r="W517" i="22"/>
  <c r="X517" i="22"/>
  <c r="W532" i="22"/>
  <c r="X532" i="22"/>
  <c r="W533" i="22"/>
  <c r="X533" i="22"/>
  <c r="W534" i="22"/>
  <c r="X534" i="22"/>
  <c r="W535" i="22"/>
  <c r="X535" i="22"/>
  <c r="W569" i="22"/>
  <c r="X569" i="22"/>
  <c r="W570" i="22"/>
  <c r="X570" i="22"/>
  <c r="W572" i="22"/>
  <c r="X572" i="22"/>
  <c r="W573" i="22"/>
  <c r="X573" i="22"/>
  <c r="W574" i="22"/>
  <c r="X574" i="22"/>
  <c r="W575" i="22"/>
  <c r="X575" i="22"/>
  <c r="W584" i="22"/>
  <c r="X584" i="22"/>
  <c r="W585" i="22"/>
  <c r="X585" i="22"/>
  <c r="W586" i="22"/>
  <c r="X586" i="22"/>
  <c r="W587" i="22"/>
  <c r="X587" i="22"/>
  <c r="W588" i="22"/>
  <c r="X588" i="22"/>
  <c r="W589" i="22"/>
  <c r="X589" i="22"/>
  <c r="W590" i="22"/>
  <c r="X590" i="22"/>
  <c r="W591" i="22"/>
  <c r="X591" i="22"/>
  <c r="W592" i="22"/>
  <c r="X592" i="22"/>
  <c r="W593" i="22"/>
  <c r="X593" i="22"/>
  <c r="W594" i="22"/>
  <c r="X594" i="22"/>
  <c r="W595" i="22"/>
  <c r="X595" i="22"/>
  <c r="W596" i="22"/>
  <c r="X596" i="22"/>
  <c r="W597" i="22"/>
  <c r="X597" i="22"/>
  <c r="W598" i="22"/>
  <c r="X598" i="22"/>
  <c r="W599" i="22"/>
  <c r="X599" i="22"/>
  <c r="W603" i="22"/>
  <c r="X603" i="22"/>
  <c r="W604" i="22"/>
  <c r="X604" i="22"/>
  <c r="W606" i="22"/>
  <c r="X606" i="22"/>
  <c r="W607" i="22"/>
  <c r="X607" i="22"/>
  <c r="W610" i="22"/>
  <c r="X610" i="22"/>
  <c r="W611" i="22"/>
  <c r="X611" i="22"/>
  <c r="W612" i="22"/>
  <c r="X612" i="22"/>
  <c r="W613" i="22"/>
  <c r="X613" i="22"/>
  <c r="W614" i="22"/>
  <c r="X614" i="22"/>
  <c r="W615" i="22"/>
  <c r="X615" i="22"/>
  <c r="W616" i="22"/>
  <c r="X616" i="22"/>
  <c r="W617" i="22"/>
  <c r="X617" i="22"/>
  <c r="W618" i="22"/>
  <c r="X618" i="22"/>
  <c r="W619" i="22"/>
  <c r="X619" i="22"/>
  <c r="W620" i="22"/>
  <c r="X620" i="22"/>
  <c r="W622" i="22"/>
  <c r="X622" i="22"/>
  <c r="W623" i="22"/>
  <c r="X623" i="22"/>
  <c r="W624" i="22"/>
  <c r="X624" i="22"/>
  <c r="W627" i="22"/>
  <c r="X627" i="22"/>
  <c r="W628" i="22"/>
  <c r="X628" i="22"/>
  <c r="W631" i="22"/>
  <c r="X631" i="22"/>
  <c r="W632" i="22"/>
  <c r="X632" i="22"/>
  <c r="W634" i="22"/>
  <c r="X634" i="22"/>
  <c r="W635" i="22"/>
  <c r="X635" i="22"/>
  <c r="W636" i="22"/>
  <c r="X636" i="22"/>
  <c r="W637" i="22"/>
  <c r="X637" i="22"/>
  <c r="W638" i="22"/>
  <c r="X638" i="22"/>
  <c r="W639" i="22"/>
  <c r="X639" i="22"/>
  <c r="W641" i="22"/>
  <c r="X641" i="22"/>
  <c r="W642" i="22"/>
  <c r="X642" i="22"/>
  <c r="W643" i="22"/>
  <c r="X643" i="22"/>
  <c r="W644" i="22"/>
  <c r="X644" i="22"/>
  <c r="W645" i="22"/>
  <c r="X645" i="22"/>
  <c r="W646" i="22"/>
  <c r="X646" i="22"/>
  <c r="W647" i="22"/>
  <c r="X647" i="22"/>
  <c r="W661" i="22"/>
  <c r="X661" i="22"/>
  <c r="W664" i="22"/>
  <c r="X664" i="22"/>
  <c r="W665" i="22"/>
  <c r="X665" i="22"/>
  <c r="W666" i="22"/>
  <c r="X666" i="22"/>
  <c r="W667" i="22"/>
  <c r="X667" i="22"/>
  <c r="W671" i="22"/>
  <c r="X671" i="22"/>
  <c r="W672" i="22"/>
  <c r="X672" i="22"/>
  <c r="W673" i="22"/>
  <c r="X673" i="22"/>
  <c r="W674" i="22"/>
  <c r="X674" i="22"/>
  <c r="W675" i="22"/>
  <c r="X675" i="22"/>
  <c r="W676" i="22"/>
  <c r="X676" i="22"/>
  <c r="W677" i="22"/>
  <c r="X677" i="22"/>
  <c r="W678" i="22"/>
  <c r="X678" i="22"/>
  <c r="W679" i="22"/>
  <c r="X679" i="22"/>
  <c r="W680" i="22"/>
  <c r="X680" i="22"/>
  <c r="W681" i="22"/>
  <c r="X681" i="22"/>
  <c r="W682" i="22"/>
  <c r="X682" i="22"/>
  <c r="W685" i="22"/>
  <c r="X685" i="22"/>
  <c r="W687" i="22"/>
  <c r="X687" i="22"/>
  <c r="W693" i="22"/>
  <c r="X693" i="22"/>
  <c r="W694" i="22"/>
  <c r="X694" i="22"/>
  <c r="W695" i="22"/>
  <c r="X695" i="22"/>
  <c r="W696" i="22"/>
  <c r="X696" i="22"/>
  <c r="W697" i="22"/>
  <c r="X697" i="22"/>
  <c r="W698" i="22"/>
  <c r="X698" i="22"/>
  <c r="W699" i="22"/>
  <c r="X699" i="22"/>
  <c r="W700" i="22"/>
  <c r="X700" i="22"/>
  <c r="W701" i="22"/>
  <c r="X701" i="22"/>
  <c r="W702" i="22"/>
  <c r="X702" i="22"/>
  <c r="W703" i="22"/>
  <c r="X703" i="22"/>
  <c r="W704" i="22"/>
  <c r="X704" i="22"/>
  <c r="W705" i="22"/>
  <c r="X705" i="22"/>
  <c r="W706" i="22"/>
  <c r="X706" i="22"/>
  <c r="W707" i="22"/>
  <c r="X707" i="22"/>
  <c r="W708" i="22"/>
  <c r="X708" i="22"/>
  <c r="W709" i="22"/>
  <c r="X709" i="22"/>
  <c r="W710" i="22"/>
  <c r="X710" i="22"/>
  <c r="W711" i="22"/>
  <c r="X711" i="22"/>
  <c r="W712" i="22"/>
  <c r="X712" i="22"/>
  <c r="W715" i="22"/>
  <c r="X715" i="22"/>
  <c r="W716" i="22"/>
  <c r="X716" i="22"/>
  <c r="W717" i="22"/>
  <c r="X717" i="22"/>
  <c r="W718" i="22"/>
  <c r="X718" i="22"/>
  <c r="W719" i="22"/>
  <c r="X719" i="22"/>
  <c r="W720" i="22"/>
  <c r="X720" i="22"/>
  <c r="W721" i="22"/>
  <c r="X721" i="22"/>
  <c r="W722" i="22"/>
  <c r="X722" i="22"/>
  <c r="W723" i="22"/>
  <c r="X723" i="22"/>
  <c r="W724" i="22"/>
  <c r="X724" i="22"/>
  <c r="W725" i="22"/>
  <c r="X725" i="22"/>
  <c r="W726" i="22"/>
  <c r="X726" i="22"/>
  <c r="W727" i="22"/>
  <c r="X727" i="22"/>
  <c r="W728" i="22"/>
  <c r="X728" i="22"/>
  <c r="W729" i="22"/>
  <c r="X729" i="22"/>
  <c r="W730" i="22"/>
  <c r="X730" i="22"/>
  <c r="W736" i="22"/>
  <c r="X736" i="22"/>
  <c r="W738" i="22"/>
  <c r="X738" i="22"/>
  <c r="W739" i="22"/>
  <c r="X739" i="22"/>
  <c r="W740" i="22"/>
  <c r="X740" i="22"/>
  <c r="W741" i="22"/>
  <c r="X741" i="22"/>
  <c r="W742" i="22"/>
  <c r="X742" i="22"/>
  <c r="W743" i="22"/>
  <c r="X743" i="22"/>
  <c r="W744" i="22"/>
  <c r="X744" i="22"/>
  <c r="W745" i="22"/>
  <c r="X745" i="22"/>
  <c r="W746" i="22"/>
  <c r="X746" i="22"/>
  <c r="W747" i="22"/>
  <c r="X747" i="22"/>
  <c r="W748" i="22"/>
  <c r="X748" i="22"/>
  <c r="W750" i="22"/>
  <c r="X750" i="22"/>
  <c r="W755" i="22"/>
  <c r="X755" i="22"/>
  <c r="W761" i="22"/>
  <c r="X761" i="22"/>
  <c r="W762" i="22"/>
  <c r="X762" i="22"/>
  <c r="W763" i="22"/>
  <c r="X763" i="22"/>
  <c r="W764" i="22"/>
  <c r="X764" i="22"/>
  <c r="W766" i="22"/>
  <c r="X766" i="22"/>
  <c r="W767" i="22"/>
  <c r="X767" i="22"/>
  <c r="W768" i="22"/>
  <c r="X768" i="22"/>
  <c r="W769" i="22"/>
  <c r="X769" i="22"/>
  <c r="W770" i="22"/>
  <c r="X770" i="22"/>
  <c r="W771" i="22"/>
  <c r="X771" i="22"/>
  <c r="W772" i="22"/>
  <c r="X772" i="22"/>
  <c r="W773" i="22"/>
  <c r="X773" i="22"/>
  <c r="W774" i="22"/>
  <c r="X774" i="22"/>
  <c r="W780" i="22"/>
  <c r="X780" i="22"/>
  <c r="W781" i="22"/>
  <c r="X781" i="22"/>
  <c r="W785" i="22"/>
  <c r="X785" i="22"/>
  <c r="W788" i="22"/>
  <c r="X788" i="22"/>
  <c r="W789" i="22"/>
  <c r="X789" i="22"/>
  <c r="W790" i="22"/>
  <c r="X790" i="22"/>
  <c r="W792" i="22"/>
  <c r="X792" i="22"/>
  <c r="W793" i="22"/>
  <c r="X793" i="22"/>
  <c r="W794" i="22"/>
  <c r="X794" i="22"/>
  <c r="W795" i="22"/>
  <c r="X795" i="22"/>
  <c r="W796" i="22"/>
  <c r="X796" i="22"/>
  <c r="W797" i="22"/>
  <c r="X797" i="22"/>
  <c r="W798" i="22"/>
  <c r="X798" i="22"/>
  <c r="W803" i="22"/>
  <c r="X803" i="22"/>
  <c r="W804" i="22"/>
  <c r="X804" i="22"/>
  <c r="W805" i="22"/>
  <c r="X805" i="22"/>
  <c r="W806" i="22"/>
  <c r="X806" i="22"/>
  <c r="W808" i="22"/>
  <c r="X808" i="22"/>
  <c r="W809" i="22"/>
  <c r="X809" i="22"/>
  <c r="W811" i="22"/>
  <c r="X811" i="22"/>
  <c r="W812" i="22"/>
  <c r="X812" i="22"/>
  <c r="W813" i="22"/>
  <c r="X813" i="22"/>
  <c r="W814" i="22"/>
  <c r="X814" i="22"/>
  <c r="W816" i="22"/>
  <c r="X816" i="22"/>
  <c r="W817" i="22"/>
  <c r="X817" i="22"/>
  <c r="W820" i="22"/>
  <c r="X820" i="22"/>
  <c r="W821" i="22"/>
  <c r="X821" i="22"/>
  <c r="W822" i="22"/>
  <c r="X822" i="22"/>
  <c r="W823" i="22"/>
  <c r="X823" i="22"/>
  <c r="W825" i="22"/>
  <c r="X825" i="22"/>
  <c r="W826" i="22"/>
  <c r="X826" i="22"/>
  <c r="W827" i="22"/>
  <c r="X827" i="22"/>
  <c r="W828" i="22"/>
  <c r="X828" i="22"/>
  <c r="W829" i="22"/>
  <c r="X829" i="22"/>
  <c r="W830" i="22"/>
  <c r="X830" i="22"/>
  <c r="W831" i="22"/>
  <c r="X831" i="22"/>
  <c r="W832" i="22"/>
  <c r="X832" i="22"/>
  <c r="W833" i="22"/>
  <c r="X833" i="22"/>
  <c r="W834" i="22"/>
  <c r="X834" i="22"/>
  <c r="W835" i="22"/>
  <c r="X835" i="22"/>
  <c r="W836" i="22"/>
  <c r="X836" i="22"/>
  <c r="W837" i="22"/>
  <c r="X837" i="22"/>
  <c r="W838" i="22"/>
  <c r="X838" i="22"/>
  <c r="W839" i="22"/>
  <c r="X839" i="22"/>
  <c r="W840" i="22"/>
  <c r="X840" i="22"/>
  <c r="W841" i="22"/>
  <c r="X841" i="22"/>
  <c r="W842" i="22"/>
  <c r="X842" i="22"/>
  <c r="W843" i="22"/>
  <c r="X843" i="22"/>
  <c r="W845" i="22"/>
  <c r="X845" i="22"/>
  <c r="W846" i="22"/>
  <c r="X846" i="22"/>
  <c r="W847" i="22"/>
  <c r="X847" i="22"/>
  <c r="W848" i="22"/>
  <c r="X848" i="22"/>
  <c r="W853" i="22"/>
  <c r="X853" i="22"/>
  <c r="W854" i="22"/>
  <c r="X854" i="22"/>
  <c r="W855" i="22"/>
  <c r="X855" i="22"/>
  <c r="W862" i="22"/>
  <c r="X862" i="22"/>
  <c r="W863" i="22"/>
  <c r="X863" i="22"/>
  <c r="W864" i="22"/>
  <c r="X864" i="22"/>
  <c r="W865" i="22"/>
  <c r="X865" i="22"/>
  <c r="W866" i="22"/>
  <c r="X866" i="22"/>
  <c r="W867" i="22"/>
  <c r="X867" i="22"/>
  <c r="W868" i="22"/>
  <c r="X868" i="22"/>
  <c r="W869" i="22"/>
  <c r="X869" i="22"/>
  <c r="W870" i="22"/>
  <c r="X870" i="22"/>
  <c r="W872" i="22"/>
  <c r="X872" i="22"/>
  <c r="W876" i="22"/>
  <c r="X876" i="22"/>
  <c r="W877" i="22"/>
  <c r="X877" i="22"/>
  <c r="W878" i="22"/>
  <c r="X878" i="22"/>
  <c r="W879" i="22"/>
  <c r="X879" i="22"/>
  <c r="W880" i="22"/>
  <c r="X880" i="22"/>
  <c r="W881" i="22"/>
  <c r="X881" i="22"/>
  <c r="W882" i="22"/>
  <c r="X882" i="22"/>
  <c r="W883" i="22"/>
  <c r="X883" i="22"/>
  <c r="W884" i="22"/>
  <c r="X884" i="22"/>
  <c r="W885" i="22"/>
  <c r="X885" i="22"/>
  <c r="W886" i="22"/>
  <c r="X886" i="22"/>
  <c r="W887" i="22"/>
  <c r="X887" i="22"/>
  <c r="W888" i="22"/>
  <c r="X888" i="22"/>
  <c r="W889" i="22"/>
  <c r="X889" i="22"/>
  <c r="W890" i="22"/>
  <c r="X890" i="22"/>
</calcChain>
</file>

<file path=xl/comments1.xml><?xml version="1.0" encoding="utf-8"?>
<comments xmlns="http://schemas.openxmlformats.org/spreadsheetml/2006/main">
  <authors>
    <author>Helmuth</author>
  </authors>
  <commentList>
    <comment ref="L48" authorId="0">
      <text>
        <r>
          <rPr>
            <b/>
            <sz val="9"/>
            <color indexed="81"/>
            <rFont val="Tahoma"/>
            <family val="2"/>
          </rPr>
          <t>In august 2021 these bicycle attention figures were still located here according Google Streetview.</t>
        </r>
        <r>
          <rPr>
            <sz val="9"/>
            <color indexed="81"/>
            <rFont val="Tahoma"/>
            <family val="2"/>
          </rPr>
          <t xml:space="preserve">
</t>
        </r>
      </text>
    </comment>
    <comment ref="L49" authorId="0">
      <text>
        <r>
          <rPr>
            <b/>
            <sz val="9"/>
            <color indexed="81"/>
            <rFont val="Tahoma"/>
            <family val="2"/>
          </rPr>
          <t>In august 2021 these bicycle attention figures were still located here according Google Streetview.</t>
        </r>
        <r>
          <rPr>
            <sz val="9"/>
            <color indexed="81"/>
            <rFont val="Tahoma"/>
            <family val="2"/>
          </rPr>
          <t xml:space="preserve">
</t>
        </r>
      </text>
    </comment>
    <comment ref="V221" authorId="0">
      <text>
        <r>
          <rPr>
            <sz val="9"/>
            <color indexed="81"/>
            <rFont val="Tahoma"/>
            <family val="2"/>
          </rPr>
          <t xml:space="preserve">The 25-year-old fell badly on the descent from the Großglockner </t>
        </r>
        <r>
          <rPr>
            <b/>
            <sz val="9"/>
            <color indexed="81"/>
            <rFont val="Tahoma"/>
            <family val="2"/>
          </rPr>
          <t>before the Guttal roundabout</t>
        </r>
        <r>
          <rPr>
            <sz val="9"/>
            <color indexed="81"/>
            <rFont val="Tahoma"/>
            <family val="2"/>
          </rPr>
          <t xml:space="preserve"> to the Franz-Josefs-Höhe and Heiligenblut junction.
Correct location not yet known.
</t>
        </r>
      </text>
    </comment>
    <comment ref="V261" authorId="0">
      <text>
        <r>
          <rPr>
            <b/>
            <sz val="9"/>
            <color indexed="81"/>
            <rFont val="Tahoma"/>
            <family val="2"/>
          </rPr>
          <t>Location based on text, not verifed.</t>
        </r>
      </text>
    </comment>
    <comment ref="V304" authorId="0">
      <text>
        <r>
          <rPr>
            <sz val="9"/>
            <color indexed="81"/>
            <rFont val="Tahoma"/>
            <family val="2"/>
          </rPr>
          <t>There is a bicycle here like on the Office de Tourisme Bugey Sud Grand Colombier- Maison du vélo bureau saisonnier de Culoz</t>
        </r>
        <r>
          <rPr>
            <b/>
            <sz val="9"/>
            <color indexed="81"/>
            <rFont val="Tahoma"/>
            <family val="2"/>
          </rPr>
          <t xml:space="preserve">
Not sure if here also the triangular stone is situated.</t>
        </r>
        <r>
          <rPr>
            <sz val="9"/>
            <color indexed="81"/>
            <rFont val="Tahoma"/>
            <family val="2"/>
          </rPr>
          <t xml:space="preserve">
</t>
        </r>
      </text>
    </comment>
  </commentList>
</comments>
</file>

<file path=xl/sharedStrings.xml><?xml version="1.0" encoding="utf-8"?>
<sst xmlns="http://schemas.openxmlformats.org/spreadsheetml/2006/main" count="10258" uniqueCount="4150">
  <si>
    <t>Xorret de Cati</t>
  </si>
  <si>
    <t>Spain</t>
  </si>
  <si>
    <t>38.51932337290245, -0.676403255575111</t>
  </si>
  <si>
    <t>https://www.google.nl/maps/@38.5192048,-0.6764459,3a,24.3y,359.49h,94.81t/data=!3m6!1e1!3m4!1svB8pow_TiPd03LWXC_Gh5g!2e0!7i13312!8i6656?hl=nl</t>
  </si>
  <si>
    <t xml:space="preserve">This statue celebrates the winners of one of the most popular mountain stages in the Vuelta a España cycle race. About halfway down the descending hill, beyond the summit, is the now reopened Xorret de Cati Hotel. It provides a restaurant and cafe facilities. Just outside the hotel is a striking bronze statue, on a marble plinth, of a racing cyclist climbing the hill. The plinth is marked with the names of all of the winners of the Xorret de Cati stage. However, many fans consider this statue a memorial to the first person on the list of stage winners, José María Jiménez (El Chava), a great hero of Spanish cycling fans. The hotel parking lot is the starting point for the numerous marked hiking trails. Other trails start near the summit of the climb. The one to the east ventures past the ruins of an old ice house and an associated cave dwelling. Eventually, it reaches a fantastic viewing point where one can see an unbeatable view of the coast as far as Murcia. </t>
  </si>
  <si>
    <t>46.507992531819795, 6.633848548514417</t>
  </si>
  <si>
    <t>La Parc  Olympic,
Lausanne</t>
  </si>
  <si>
    <t>Switzerland</t>
  </si>
  <si>
    <t>https://www.google.nl/maps/@46.5072456,6.6333585,3a,15y,24.36h,94.9t/data=!3m7!1e1!3m5!1sxtdS5CZpPrZBFh_QH2e9jw!2e0!6shttps:%2F%2Fstreetviewpixels-pa.googleapis.com%2Fv1%2Fthumbnail%3Fpanoid%3DxtdS5CZpPrZBFh_QH2e9jw%26cb_client%3Dmaps_sv.tactile.gps%26w%3D203%26h%3D100%26yaw%3D53.33995%26pitch%3D0%26thumbfov%3D100!7i13312!8i6656?hl=nl</t>
  </si>
  <si>
    <t>https://www.google.com/maps/@51.2447468,-0.3247814,3a,75y,29.82h,73.51t/data=!3m6!1e1!3m4!1sk1-oAgxxtvEyw4PiKl0cBQ!2e0!7i13312!8i6656?hl=en</t>
  </si>
  <si>
    <t>England</t>
  </si>
  <si>
    <t>Pixham</t>
  </si>
  <si>
    <t>51.244865729471, -0.32465106757803786</t>
  </si>
  <si>
    <t>https://www.google.nl/maps/@51.6898275,5.3011768,3a,75y,266.17h,81.58t/data=!3m6!1e1!3m4!1spJ6Xf1f-tEwfqZI_ZiHx2w!2e0!7i13312!8i6656?hl=nl</t>
  </si>
  <si>
    <t>N/A</t>
  </si>
  <si>
    <t>Eerste Korenstraatje , 's  Hertogenbosch</t>
  </si>
  <si>
    <t>51.68983520092157, 5.301133178180342</t>
  </si>
  <si>
    <t xml:space="preserve">Monument  Gerrit  Scholte  </t>
  </si>
  <si>
    <t>Belgium</t>
  </si>
  <si>
    <t>Bellegemplaats  4,  Bellegem</t>
  </si>
  <si>
    <t>Monument for  Germain Derycke, who won the Tour of Flanders in 1958.</t>
  </si>
  <si>
    <t>https://www.google.nl/maps/@50.7777824,3.2797018,3a,75y,190.79h,88.57t/data=!3m7!1e1!3m5!1sDNCiDHUOGVwS8AY8o1kdMQ!2e0!6shttps:%2F%2Fstreetviewpixels-pa.googleapis.com%2Fv1%2Fthumbnail%3Fpanoid%3DDNCiDHUOGVwS8AY8o1kdMQ%26cb_client%3Dmaps_sv.tactile.gps%26w%3D203%26h%3D100%26yaw%3D239.82219%26pitch%3D0%26thumbfov%3D100!7i16384!8i8192?hl=nl</t>
  </si>
  <si>
    <t>50.777787500839295, 3.2796836576267703</t>
  </si>
  <si>
    <t>39.86137313531863, -4.021864579107328</t>
  </si>
  <si>
    <t>Statue of Federico Martín Bahamontes</t>
  </si>
  <si>
    <t>C. Real del Arrabal  1,  Toledo</t>
  </si>
  <si>
    <t>TGV-V1998-1</t>
  </si>
  <si>
    <t>46.08041717431175, 9.630093748468136</t>
  </si>
  <si>
    <t>Passo San Marco</t>
  </si>
  <si>
    <t>Rifugio Alpe Lago</t>
  </si>
  <si>
    <t>N</t>
  </si>
  <si>
    <t>BIG-690</t>
  </si>
  <si>
    <t>Italy</t>
  </si>
  <si>
    <t>https://www.google.nl/maps/@46.0804023,9.6299918,3a,74.5y,65h,88.37t/data=!3m7!1e1!3m5!1sRh8pHk_UQhwlznpMJkYdtg!2e0!6shttps:%2F%2Fstreetviewpixels-pa.googleapis.com%2Fv1%2Fthumbnail%3Fpanoid%3DRh8pHk_UQhwlznpMJkYdtg%26cb_client%3Dmaps_sv.tactile.gps%26w%3D203%26h%3D100%26yaw%3D45.872414%26pitch%3D0%26thumbfov%3D100!7i16384!8i8192</t>
  </si>
  <si>
    <t>Summit</t>
  </si>
  <si>
    <t>46.04712103206552, 9.622395807721597</t>
  </si>
  <si>
    <t>https://www.google.nl/maps/@46.0403632,9.6538863,3a,75.1y,346.38h,83.82t/data=!3m6!1e1!3m4!1ssmQlNQJ4e4EGF2cbSfku4w!2e0!7i13312!8i6656</t>
  </si>
  <si>
    <t>S</t>
  </si>
  <si>
    <t>46.040440448911596, 9.653924833505823</t>
  </si>
  <si>
    <t>Rock sculpture</t>
  </si>
  <si>
    <t xml:space="preserve">Rock sculptures left  of the  river  and  in  the river.
Sentieri scolpiti  di Angelo Fierro
</t>
  </si>
  <si>
    <t>Rock sculptures  just  behind the eagle statue at the  summit.
Sentieri scolpiti  di Angelo Fierro</t>
  </si>
  <si>
    <t>https://www.google.nl/maps/@50.824937,4.0394895,3a,35.6y,66.63h,90.75t/data=!3m7!1e1!3m5!1s8Fs5jEuSmJFFRQytfgKkWw!2e0!6shttps:%2F%2Fstreetviewpixels-pa.googleapis.com%2Fv1%2Fthumbnail%3Fpanoid%3D8Fs5jEuSmJFFRQytfgKkWw%26cb_client%3Dmaps_sv.tactile.gps%26w%3D203%26h%3D100%26yaw%3D103.59982%26pitch%3D0%26thumbfov%3D100!7i16384!8i8192?hl=nl</t>
  </si>
  <si>
    <t>50.82498787337049, 4.039706758391669</t>
  </si>
  <si>
    <t>Halsesteenweg 39 Meerbeke</t>
  </si>
  <si>
    <t>Monument Roger Rivière</t>
  </si>
  <si>
    <t>NE</t>
  </si>
  <si>
    <t>France</t>
  </si>
  <si>
    <t>Col de Perjuret</t>
  </si>
  <si>
    <t>Fraissinet de Fourques</t>
  </si>
  <si>
    <t>44.215985, 3.533098</t>
  </si>
  <si>
    <t>https://www.google.nl/maps/@44.2159275,3.5330022,3a,44.5y,136.83h,83.71t/data=!3m6!1e1!3m4!1szm-5T2MU8s6m2D_Zemmlsw!2e0!7i13312!8i6656?hl=nl</t>
  </si>
  <si>
    <t>Monte  Zoncolan</t>
  </si>
  <si>
    <t>46.501796666466085, 12.926795185274255</t>
  </si>
  <si>
    <t>W</t>
  </si>
  <si>
    <t>Monument for Alfredo Binda on the roundabout in front of the train station of Cittiglio</t>
  </si>
  <si>
    <t>45.89274590300986, 8.66783107980769</t>
  </si>
  <si>
    <t>No yet visible on GoogleMaps</t>
  </si>
  <si>
    <t>45.928733109136175, 8.775021144890873</t>
  </si>
  <si>
    <t>https://www.google.nl/maps/@45.9290383,8.7749677,3a,35.3y,159.14h,90.84t/data=!3m6!1e1!3m4!1sbPAPXyMEZx1WQ5uay_babA!2e0!7i16384!8i8192?hl=nl</t>
  </si>
  <si>
    <t>45.90086349651173, 8.78261613103419</t>
  </si>
  <si>
    <t>Madonna dei ciclisti</t>
  </si>
  <si>
    <t>https://www.google.nl/maps/@45.9009285,8.7825975,3a,75y,192.49h,90t/data=!3m7!1e1!3m5!1so_GuSqn5NLRoSCjCVMXXjQ!2e0!6shttps:%2F%2Fstreetviewpixels-pa.googleapis.com%2Fv1%2Fthumbnail%3Fpanoid%3Do_GuSqn5NLRoSCjCVMXXjQ%26cb_client%3Dmaps_sv.tactile.gps%26w%3D203%26h%3D100%26yaw%3D188.76624%26pitch%3D0%26thumbfov%3D100!7i16384!8i8192?hl=nl</t>
  </si>
  <si>
    <t>51.244895518344855, -0.3246868420677289</t>
  </si>
  <si>
    <t xml:space="preserve">SP62, 18, 21030 Rancio Valcuvia VA, Italy
</t>
  </si>
  <si>
    <t>Box Hill</t>
  </si>
  <si>
    <t>UKD-330</t>
  </si>
  <si>
    <t>NW</t>
  </si>
  <si>
    <t>2012 Olympics cycling sculpture
Located 1  mile south  from the foot of Box Hill</t>
  </si>
  <si>
    <t>51.02514611718914, 3.1330430706909693</t>
  </si>
  <si>
    <t>https://www.google.nl/maps/@51.0252132,3.1331162,3a,19.4y,197.79h,82.46t/data=!3m7!1e1!3m5!1sO7jgIw2e_TBPGrZig2Joeg!2e0!6shttps:%2F%2Fstreetviewpixels-pa.googleapis.com%2Fv1%2Fthumbnail%3Fpanoid%3DO7jgIw2e_TBPGrZig2Joeg%26cb_client%3Dmaps_sv.tactile.gps%26w%3D203%26h%3D100%26yaw%3D278.75568%26pitch%3D0%26thumbfov%3D100!7i16384!8i8192?hl=nl</t>
  </si>
  <si>
    <t>51.007019657759415, 3.9738316637918207</t>
  </si>
  <si>
    <t>https://www.google.nl/maps/@51.00706,3.9739393,3a,19.4y,231.51h,85.56t/data=!3m6!1e1!3m4!1sr1K7G72ozEbVsaC79F9xDA!2e0!7i13312!8i6656?hl=nl</t>
  </si>
  <si>
    <t>50.801407333542286, 3.839066801494486</t>
  </si>
  <si>
    <t>https://www.google.nl/maps/@50.8013802,3.8389381,3a,75y,90.55h,88.29t/data=!3m6!1e1!3m4!1sdh4-5Voe3LZzn6AH98rVOg!2e0!7i16384!8i8192?hl=nl</t>
  </si>
  <si>
    <t>50.678559751680545, 3.204643936599026</t>
  </si>
  <si>
    <t>Winners of mountain stages in the Vuelta a España</t>
  </si>
  <si>
    <t>Tour de Flanders</t>
  </si>
  <si>
    <t>Cittiglio, Binda/Marconi,Stazione FN, 21033 Cittiglio VA</t>
  </si>
  <si>
    <t>Rancio Valcuvia, 21030 Varese</t>
  </si>
  <si>
    <t>Dorking RH4 1PG</t>
  </si>
  <si>
    <t>Statiestraat 149, 8810 Lichtervelde</t>
  </si>
  <si>
    <t>Henri Vanlerberghe winner of the Tour of Flanders</t>
  </si>
  <si>
    <t>Paris-Roubaix</t>
  </si>
  <si>
    <t>Margote 58, 9260 Wichelen</t>
  </si>
  <si>
    <t>Kwaadstraat 47, 9572 Lierde</t>
  </si>
  <si>
    <t>Sylvain Grysolle winner of the Tour of Flanders</t>
  </si>
  <si>
    <t>Emiel Faingnaert winner of the Tour of Flanders</t>
  </si>
  <si>
    <t>Monument 100 year Paris- Roubaix</t>
  </si>
  <si>
    <t>https://www.google.nl/maps/@52.0431612,4.3950205,3a,15y,117.51h,83.82t/data=!3m7!1e1!3m5!1st5dOvmwBYyS96Dvurmh5Xg!2e0!6shttps:%2F%2Fstreetviewpixels-pa.googleapis.com%2Fv1%2Fthumbnail%3Fpanoid%3Dt5dOvmwBYyS96Dvurmh5Xg%26cb_client%3Dmaps_sv.tactile.gps%26w%3D203%26h%3D100%26yaw%3D29.97331%26pitch%3D0%26thumbfov%3D100!7i16384!8i8192?hl=nl</t>
  </si>
  <si>
    <t>Dorpsstraat 40, 2631 CT Nootdorp</t>
  </si>
  <si>
    <t>52.04313311099588, 4.3951213870848775</t>
  </si>
  <si>
    <t>52.19306631017311, 4.583961969314333</t>
  </si>
  <si>
    <t>Pastoor van der Plaatstraat 5, 2375 AC Rijpwetering</t>
  </si>
  <si>
    <t>Winner of the Tour de France 1969</t>
  </si>
  <si>
    <t>https://www.google.nl/maps/@52.1930926,4.5836668,3a,39.4y,135.99h,79.56t/data=!3m6!1e1!3m4!1sKSkm1xGrMLLd01RLm_t8BA!2e0!7i16384!8i8192?hl=nl</t>
  </si>
  <si>
    <t>42.260021332523145, -71.80076274750762</t>
  </si>
  <si>
    <t>https://www.google.nl/maps/@42.2598496,-71.8006682,3a,75y,359.94h,78.57t/data=!3m6!1e1!3m4!1sVY2AbjC1LqYuxN45p_dWpw!2e0!7i16384!8i8192?hl=nl</t>
  </si>
  <si>
    <t>45.95808002797578, 6.629836028322249</t>
  </si>
  <si>
    <t>https://www.google.nl/maps/@45.9578227,6.630056,3a,52.9y,316.1h,90.59t/data=!3m7!1e1!3m5!1sh1WvPLRhRf5H6peeVZ8XrQ!2e0!6shttps:%2F%2Fstreetviewpixels-pa.googleapis.com%2Fv1%2Fthumbnail%3Fpanoid%3Dh1WvPLRhRf5H6peeVZ8XrQ%26cb_client%3Dmaps_sv.tactile.gps%26w%3D203%26h%3D100%26yaw%3D53.538673%26pitch%3D0%26thumbfov%3D100!7i16384!8i8192?hl=nl</t>
  </si>
  <si>
    <t>45.91057090274541, 6.653826730538554</t>
  </si>
  <si>
    <t>48.2765564166621, -3.5709629831803893</t>
  </si>
  <si>
    <t>48.78472451087372, 2.4519453831041607</t>
  </si>
  <si>
    <t>https://www.google.nl/maps/@48.7845583,2.4518627,3a,36.5y,16.4h,90.58t/data=!3m6!1e1!3m4!1sQ7Ksh4SDyM9ZunTA33D-Zw!2e0!7i16384!8i8192?hl=nl</t>
  </si>
  <si>
    <t>-36.36292936552703, 144.69895330606985</t>
  </si>
  <si>
    <t>https://www.google.nl/maps/@-36.3629697,144.698682,3a,38.4y,92.28h,86.13t/data=!3m6!1e1!3m4!1s_v_S4fUojQlooK4Rc1sz2w!2e0!7i13312!8i6656?hl=nl</t>
  </si>
  <si>
    <t>Winner of the Tour de France 1968
World Champion Sallanches 1964</t>
  </si>
  <si>
    <t>USA</t>
  </si>
  <si>
    <t>Outside the Worcester Public Library is the Marshall "Major" Taylor statue in Worcester USA. He was the 1899 world champion.</t>
  </si>
  <si>
    <t>Bernard Hinault world champion 1980 Sallanches</t>
  </si>
  <si>
    <t>Av. de Genève, 74700 Sallanches</t>
  </si>
  <si>
    <t>FRA-458</t>
  </si>
  <si>
    <t>Foot  of the  Côte de Domancy
Route  de Sallanches  / Route du Chef Lieu, 74700 Domancy</t>
  </si>
  <si>
    <t>Statue of the 4 Breton Aces: Bernard Hinault, Louison Bobet, Jean Robic and Lucien Petit-Breton. All four having won the Tour de France. Revealed on July 2nd 2018.</t>
  </si>
  <si>
    <t>2 Rue des Martyrs, 29270 Carhaix-Plouguer</t>
  </si>
  <si>
    <t>1 Rue François Mauriac, 94000 Créteil</t>
  </si>
  <si>
    <t>Sculpture of Sir Hubert Opperman is located in a small park on Moore St in the town of his birth.  Sir Hubert Ferdinand Opperman, OBE (29 May 1904 – 18 April 1996) was an Australian cyclist who gained fame for his cycling endurance feats in the 1920s and 1930s.</t>
  </si>
  <si>
    <t>Rochester VIC 3561</t>
  </si>
  <si>
    <t>Australia</t>
  </si>
  <si>
    <t>41.30735558647301, -72.92841824389727</t>
  </si>
  <si>
    <t>https://www.google.nl/maps/@41.3071963,-72.9284628,3a,75y,5.35h,62.58t/data=!3m6!1e1!3m4!1susobA_V4WsJUAFE3fUHJQA!2e0!7i16384!8i8192</t>
  </si>
  <si>
    <t>Chapel St &amp; College St, New Haven, CT 06511</t>
  </si>
  <si>
    <t>Invented  the 1st pedal bike</t>
  </si>
  <si>
    <t>Passo del Mortirolo</t>
  </si>
  <si>
    <t>46.248135, 10.301440</t>
  </si>
  <si>
    <t>SE</t>
  </si>
  <si>
    <t>StradaProvinciala 81, 25040 Edolo BS</t>
  </si>
  <si>
    <t>https://www.google.nl/maps/@46.2481381,10.3015643,3a,46.9y,235.79h,76.32t/data=!3m6!1e1!3m4!1sZHi86W24HwyXcPUm4atKnw!2e0!7i13312!8i6656?hl=nl</t>
  </si>
  <si>
    <t>44.56921988997143, 10.453537560261983</t>
  </si>
  <si>
    <t>Stele carved in sandstone dedicated to Michele Scarponi along the "Salita del smile" towards Cavandola made by the Canossa Stone Sculpture School.</t>
  </si>
  <si>
    <t>Località Castello di Canossa, 15, 42026 Vezzano sul Crostolo RE</t>
  </si>
  <si>
    <t>44.68397741653427, 6.979534320657678</t>
  </si>
  <si>
    <t>Colle dell’Agnello</t>
  </si>
  <si>
    <t>https://www.google.nl/maps/@44.6840538,6.9794626,3a,75y,204.67h,35.56t/data=!3m8!1e1!3m6!1sAF1QipNdBLDbD88MysCKspnX9XIv2JIwp5P8amPO4mlK!2e10!3e11!6shttps:%2F%2Flh5.googleusercontent.com%2Fp%2FAF1QipNdBLDbD88MysCKspnX9XIv2JIwp5P8amPO4mlK%3Dw203-h100-k-no-pi-0-ya64.98405-ro-0-fo100!7i4096!8i2048?hl=nl</t>
  </si>
  <si>
    <t>Wooden monument of Scarponi on the summit of the Colle dell’Agnello</t>
  </si>
  <si>
    <t>Monumento del Centenario Giro d'Italia</t>
  </si>
  <si>
    <t>Monte Nerone</t>
  </si>
  <si>
    <t>43.51716665523351, 12.61932925148497</t>
  </si>
  <si>
    <t>43.40500588656887, 12.99891374649537</t>
  </si>
  <si>
    <t>Frazione Castelletta, 120/118, 60044 Fabriano AN</t>
  </si>
  <si>
    <t>Monumento aquila Michele Scarponi</t>
  </si>
  <si>
    <t>Str. Monte Petrano, 1, 61043 Cagli PU</t>
  </si>
  <si>
    <t>Monte Petrano</t>
  </si>
  <si>
    <t>Monument at the summit for Michelle Scarponi (he is of this region) and all other cylists who have died.</t>
  </si>
  <si>
    <t>43.01061754048908, 13.227415970977637</t>
  </si>
  <si>
    <t>43.44182027908494, 13.343225383823786</t>
  </si>
  <si>
    <t>https://www.google.nl/maps/@43.4417772,13.3432994,3a,75y,135.25h,94.69t/data=!3m7!1e1!3m5!1syQ41obWmJYBtEIR_sBXZfQ!2e0!6shttps:%2F%2Fstreetviewpixels-pa.googleapis.com%2Fv1%2Fthumbnail%3Fpanoid%3DyQ41obWmJYBtEIR_sBXZfQ%26cb_client%3Dmaps_sv.tactile.gps%26w%3D203%26h%3D100%26yaw%3D15.661533%26pitch%3D0%26thumbfov%3D100!7i16384!8i8192?hl=nl</t>
  </si>
  <si>
    <t>https://www.google.nl/maps/@52.0890026,4.8874433,3a,38.5y,59.43h,86.43t/data=!3m6!1e1!3m4!1sJOWKtRHaplF_H1fwWbh43Q!2e0!7i16384!8i8192?hl=nl</t>
  </si>
  <si>
    <t>52.08905512103507, 4.887597495879911</t>
  </si>
  <si>
    <t>Oostsingel, 3441 GB Woerden</t>
  </si>
  <si>
    <t>45.796217788490324, 9.165663182824222</t>
  </si>
  <si>
    <t>Via Rimembranze, 22032 Albese con Cassano, Como</t>
  </si>
  <si>
    <t xml:space="preserve">Marble statue in Albese Con Cassano near Como, birthplace of Fabio Casartelli.
</t>
  </si>
  <si>
    <t>Col de la Gachet</t>
  </si>
  <si>
    <t>45.536778367710596, 4.486389714128531</t>
  </si>
  <si>
    <t>https://www.google.nl/maps/@45.536731,4.486495,3a,40.2y,350.76h,86.2t/data=!3m6!1e1!3m4!1sNitdF1yoBdFUzSCOeCUqQQ!2e0!7i16384!8i8192?hl=nl</t>
  </si>
  <si>
    <t>https://www.google.nl/maps/@45.7962761,9.1656609,3a,75y,174.37h,67.6t/data=!3m6!1e1!3m4!1sYLvCqlIaOz6L7htqN4hpQw!2e0!7i13312!8i6656?hl=nl</t>
  </si>
  <si>
    <t>42.950040532507124, 0.8186601590326282</t>
  </si>
  <si>
    <t>42.950581153793316, 0.8179891228474085</t>
  </si>
  <si>
    <t>Col de Portet d'Aspet</t>
  </si>
  <si>
    <t>Canton de Bagnères-de-Luchon</t>
  </si>
  <si>
    <t>https://www.google.nl/maps/@42.9501031,0.8186257,3a,48.8y,107.63h,100.81t/data=!3m6!1e1!3m4!1sj9KAQ6-oVCgrdmyhdv-dqQ!2e0!7i13312!8i6656?hl=nl</t>
  </si>
  <si>
    <t>https://www.google.nl/maps/@42.9505679,0.817954,3a,57.7y,309.47h,81.05t/data=!3m6!1e1!3m4!1seRLjXuB_dgUq5Z7NaqqXuw!2e0!7i13312!8i6656?hl=nl</t>
  </si>
  <si>
    <t>Tile on the low wall to commemorate the position of the fatal accident of Fabio Casartelli.</t>
  </si>
  <si>
    <t>Memorial with sundial arranged so that shadows highlight 3 dates:  Fabio's birth, his death, and his Olympic Gold Medal.</t>
  </si>
  <si>
    <t>https://www.google.nl/maps/@43.5543155,12.5435491,3a,75y,38.46h,61.24t/data=!3m6!1e1!3m4!1svJpx9PZ8VT0FZLRXPf-U4Q!2e0!7i13312!8i6656?hl=nl</t>
  </si>
  <si>
    <t>43.55438547939099, 12.543474000457014</t>
  </si>
  <si>
    <t>Cagli PU, Italië</t>
  </si>
  <si>
    <t>Oude Kwaremont</t>
  </si>
  <si>
    <t>50.765851408998905, 3.5310038712250966</t>
  </si>
  <si>
    <t>https://www.google.nl/maps/@50.7659063,3.5309362,3a,75y,264.41h,82.15t/data=!3m6!1e1!3m4!1sO9lP9KUnxDGUQ8KvnaTg9g!2e0!7i16384!8i8192?hl=nl</t>
  </si>
  <si>
    <t xml:space="preserve">Ronde van Vlaanderenstraat, 9690 Kluisbergen
</t>
  </si>
  <si>
    <t>Just beyond the summit of the Oude Kwaremont</t>
  </si>
  <si>
    <t>Ooteghem</t>
  </si>
  <si>
    <t>50.80788387857701, 3.4231296906811552</t>
  </si>
  <si>
    <t>Otegemplaats, 8553 Zwevegem</t>
  </si>
  <si>
    <t>https://www.google.nl/maps/@50.8078373,3.4232265,3a,75y,325.39h,86.76t/data=!3m7!1e1!3m5!1sHso__MfGN5srg_ukPuq_NQ!2e0!6shttps:%2F%2Fstreetviewpixels-pa.googleapis.com%2Fv1%2Fthumbnail%3Fpanoid%3DHso__MfGN5srg_ukPuq_NQ%26cb_client%3Dmaps_sv.tactile.gps%26w%3D203%26h%3D100%26yaw%3D251.52266%26pitch%3D0%26thumbfov%3D100!7i16384!8i8192?hl=nl</t>
  </si>
  <si>
    <t>46.062597717743046, 11.829718737517872</t>
  </si>
  <si>
    <t>Passo Croce D'Aune</t>
  </si>
  <si>
    <t>Via Croce D'Aune, 7, 32034 Pedavena BL</t>
  </si>
  <si>
    <t>https://www.google.nl/maps/@46.062109,11.8299753,3a,30.4y,326.33h,86.81t/data=!3m6!1e1!3m4!1sod8mEdU7jTHgTxn8DphR7g!2e0!7i13312!8i6656?hl=nl</t>
  </si>
  <si>
    <t>https://www.google.nl/maps/@47.2586289,0.5504065,3a,49.1y,244.76h,94.88t/data=!3m6!1e1!3m4!1selHsyMqTVhpXf29tAxemgQ!2e0!7i16384!8i8192?hl=nl</t>
  </si>
  <si>
    <t>47.25858329585459, 0.5502602742543223</t>
  </si>
  <si>
    <t>37-31 D84, 37190 Saché</t>
  </si>
  <si>
    <t>Passages to the Balzac vineyards
, a sculpted plaque commemorates the passage of the Tour de France in Saché on July 19, 1957. Sculptor: Gino Stagetti</t>
  </si>
  <si>
    <t>https://www.google.nl/maps/@42.9155886,0.743889,3a,75y,281.2h,78.09t/data=!3m7!1e1!3m5!1sQ74yxuYIJZP5ZvZXQwOD-w!2e0!6shttps:%2F%2Fstreetviewpixels-pa.googleapis.com%2Fv1%2Fthumbnail%3Fpanoid%3DQ74yxuYIJZP5ZvZXQwOD-w%26cb_client%3Dmaps_sv.tactile.gps%26w%3D203%26h%3D100%26yaw%3D175.63148%26pitch%3D0%26thumbfov%3D100!7i13312!8i6656?hl=nl</t>
  </si>
  <si>
    <t>42.9155611295414, 0.7438702195103846</t>
  </si>
  <si>
    <t>Col de Menté</t>
  </si>
  <si>
    <t>Luis Ocaña memorial, D44, 31440 Boutx</t>
  </si>
  <si>
    <t>To this day the hairpin where Ocaña  crashed has in large lettering Ocaña on the tarmac and up in the rocks above is a plaque to commemorate the moment with  text  (translated): "Monday July 12, 1971, 
tragedy in the Tour de FranceOn this road transformed into a torrent of mud by an apocalypse storm,
Luis Ocaña, yellow jersey, gave up all his hopes against this rock"</t>
  </si>
  <si>
    <t>https://www.google.nl/maps/@46.5333085,12.8816085,3a,38.1y,189.97h,80.48t/data=!3m6!1e1!3m4!1sW5xQYUr3kNaZa69Xvo_D_Q!2e0!7i13312!8i6656?hl=nl</t>
  </si>
  <si>
    <t>46.53322375086004, 12.881587177694103</t>
  </si>
  <si>
    <t>Località Tualis, 20C, 33023 Tualis UD</t>
  </si>
  <si>
    <t>Estátua "O Ciclista</t>
  </si>
  <si>
    <t>Portugal</t>
  </si>
  <si>
    <t>8100-720 Loulé, Portugal</t>
  </si>
  <si>
    <t>37.13823112992198, -8.02834206689662</t>
  </si>
  <si>
    <t>https://www.google.nl/maps/@37.1381743,-8.0284668,3a,34.8y,53.17h,89.13t/data=!3m6!1e1!3m4!1sJTJqTAwJAmnS5HdJRFtZyw!2e0!7i16384!8i8192?hl=nl</t>
  </si>
  <si>
    <t>Toerrenners</t>
  </si>
  <si>
    <t>De Holle Bilt 16, 3732 HM De Bilt</t>
  </si>
  <si>
    <t xml:space="preserve">Toerrenners' verbeeldt de laatste loodjes naar de finishlijn, waarbij er nog even over de schouder gekeken wordt naar de tegenstander. 
Over “Toerrenners” heeft Jits Bakker op een door hem samengestelde inventarislijst van beelden en beeldengroep in Beeldenpark Jits Bakker de volgende aantekening gemaakt:
Tourrenners. Met volle kracht vooruit, verleggen zij steeds weer hun grenzen net zo lang totdat de finish is bereikt. 
Er is geen winnaar of verliezer, maar samen delen zij een gevoel van overgave en tevredenheid.
</t>
  </si>
  <si>
    <t>On Augustus 7th 2003 the O  Ciclista  monument was revealed at the start of the 65th Volta a Portugal em Bicicleta.  On the small  stone  wall below the O Ciclista  monument are plaques with the names of cyclists from Loulé t hese  were  added  in 2012.</t>
  </si>
  <si>
    <t>De Schone Hoek, 9420 Erpe-Mere</t>
  </si>
  <si>
    <t>50.92233730264524, 3.9682135096276845</t>
  </si>
  <si>
    <t>https://www.google.nl/maps/@50.9223773,3.9683506,3a,37.5y,248.13h,96.94t/data=!3m6!1e1!3m4!1sPTsuNAO6OLT5qF46FR7kXA!2e0!7i16384!8i8192?hl=nl</t>
  </si>
  <si>
    <t>44.169672647303415, 5.286077566148234</t>
  </si>
  <si>
    <t>On  Mont Ventoux when coming up from Bédoin or Sault after Chalet Reynard on the right hand side.</t>
  </si>
  <si>
    <t>2 9. Sk., 51710 Bédoin</t>
  </si>
  <si>
    <t>https://www.google.nl/maps/@44.1696675,5.2860195,3a,46.5y,65.4h,82.91t/data=!3m6!1e1!3m4!1sw_LRmOsJuSYZx2FonhHObA!2e0!7i13312!8i6656?hl=nl</t>
  </si>
  <si>
    <t xml:space="preserve">Het beeld is een eerbetoon aan de beroemde Woerdense wielrenner Arie van Vliet die vlak in de buurt woonde. </t>
  </si>
  <si>
    <t>The Netherlands</t>
  </si>
  <si>
    <t>https://www.google.com/maps/@50.6525275,3.1912381,3a,15y,230.98h,87.83t/data=!3m7!1e1!3m5!1sJehTqC1HfGD6wmirYJiuJw!2e0!6shttps:%2F%2Fstreetviewpixels-pa.googleapis.com%2Fv1%2Fthumbnail%3Fpanoid%3DJehTqC1HfGD6wmirYJiuJw%26cb_client%3Dmaps_sv.tactile.gps%26w%3D203%26h%3D100%26yaw%3D43.480106%26pitch%3D0%26thumbfov%3D100!7i16384!8i8192</t>
  </si>
  <si>
    <t>50.65244242841763, 3.1910664702895812</t>
  </si>
  <si>
    <t>24 Rue du 6 Juin 1944, 59510 Hem</t>
  </si>
  <si>
    <t>Dick van Wijk</t>
  </si>
  <si>
    <t>In Jardin des Perspectivs as a memory to Kuiper's  heeroic victoy of Paris-Roubaix in 1983.  The origal statue,  made of bronze, was located where Kuiper's tyre ran of the rim during the race. But the bronze was stolen and the new aluminum verison is located in a park next to the route which was especially detoured to pass along the monument.</t>
  </si>
  <si>
    <t>https://www.google.nl/maps/@38.5656382,-7.9038646,3a,39.3y,328.62h,96.66t/data=!3m7!1e1!3m5!1sEGTWODZRlRQItnucuyOjtw!2e0!6shttps:%2F%2Fstreetviewpixels-pa.googleapis.com%2Fv1%2Fthumbnail%3Fpanoid%3DEGTWODZRlRQItnucuyOjtw%26cb_client%3Dmaps_sv.tactile.gps%26w%3D203%26h%3D100%26yaw%3D34.937763%26pitch%3D0%26thumbfov%3D100!7i16384!8i8192?hl=en</t>
  </si>
  <si>
    <t>38.5658898577183, -7.904057746967143</t>
  </si>
  <si>
    <t>Manuel Francisco "Manuel da Gaita", Av. Fundação Calouste Gulbenkian, 7005-137 Évora</t>
  </si>
  <si>
    <r>
      <t>Miguel Ara</t>
    </r>
    <r>
      <rPr>
        <sz val="11"/>
        <color theme="1"/>
        <rFont val="Calibri"/>
        <family val="2"/>
      </rPr>
      <t>ú</t>
    </r>
    <r>
      <rPr>
        <sz val="11"/>
        <color theme="1"/>
        <rFont val="Calibri"/>
        <family val="2"/>
        <charset val="1"/>
      </rPr>
      <t>jo</t>
    </r>
  </si>
  <si>
    <t>Tour de France</t>
  </si>
  <si>
    <t>54.00974971929323, -1.4743837378752505</t>
  </si>
  <si>
    <t>https://www.google.nl/maps/@54.009743,-1.4744947,3a,75y,54.45h,90t/data=!3m7!1e1!3m5!1s475rmr2BtQoyGqeBEvMxSg!2e0!6shttps:%2F%2Fstreetviewpixels-pa.googleapis.com%2Fv1%2Fthumbnail%3Fpanoid%3D475rmr2BtQoyGqeBEvMxSg%26cb_client%3Dmaps_sv.tactile.gps%26w%3D203%26h%3D100%26yaw%3D39.434616%26pitch%3D0%26thumbfov%3D100!7i16384!8i8192?hl=en</t>
  </si>
  <si>
    <t>Graham Anderton</t>
  </si>
  <si>
    <t>Tour de France Statue, Knaresborough HG5 9AU</t>
  </si>
  <si>
    <t>United Kingdom</t>
  </si>
  <si>
    <t>Tour de France 2014</t>
  </si>
  <si>
    <t>45.06943002983386, 7.720255184503653</t>
  </si>
  <si>
    <t>https://www.google.nl/maps/@51.5575461,0.6003435,3a,75y,272.84h,78.62t/data=!3m6!1e1!3m4!1sMr8qR7kXz3PPGC1d8Zn9Dg!2e0!7i16384!8i8192?hl=en</t>
  </si>
  <si>
    <t>51.55754988882417, 0.600166933678733</t>
  </si>
  <si>
    <t>Hadleigh, Benfleet SS7 2RP</t>
  </si>
  <si>
    <t xml:space="preserve">Castle Point District and Essex County Council were keen to exploit the Olympic Cycling Event at Hadleigh Farm in 2012. </t>
  </si>
  <si>
    <t>https://www.google.nl/maps/@44.7643329,8.7790032,3a,31.7y,85.57h,86.1t/data=!3m6!1e1!3m4!1smDqVtFK2lsUaXKZjPgL0cg!2e0!7i13312!8i6656?hl=en</t>
  </si>
  <si>
    <t>44.76434803311831, 8.779159909471737</t>
  </si>
  <si>
    <t>15067, Viale dei Campionissimi, 15067 Novi Ligure AL</t>
  </si>
  <si>
    <t>Near to the museum for Fausto Coppi and Costante Girardengo.</t>
  </si>
  <si>
    <t>51.32668626819606, 5.093922213597065</t>
  </si>
  <si>
    <t>Wampenberg, 2370 Arendonk</t>
  </si>
  <si>
    <t>https://www.google.nl/maps/@51.3268061,5.093772,3a,37.6y,137.12h,87.08t/data=!3m7!1e1!3m5!1s5sN-JR8mPxh6WZW0ZaSgTw!2e0!6shttps:%2F%2Fstreetviewpixels-pa.googleapis.com%2Fv1%2Fthumbnail%3Fpanoid%3D5sN-JR8mPxh6WZW0ZaSgTw%26cb_client%3Dmaps_sv.tactile.gps%26w%3D203%26h%3D100%26yaw%3D144.19208%26pitch%3D0%26thumbfov%3D100!7i16384!8i8192?hl=en</t>
  </si>
  <si>
    <t>53.650132060937274, -3.008010587193508</t>
  </si>
  <si>
    <t>https://www.google.nl/maps/@53.6502016,-3.0074568,3a,20.1y,251.91h,94.09t/data=!3m6!1e1!3m4!1s3KkpZ5eoyL9u-zRX_LECfg!2e0!7i16384!8i8192</t>
  </si>
  <si>
    <t>Marine Way Bridge, Marine Parade, Southport PR8 1SA</t>
  </si>
  <si>
    <t>Professor Albert Edward Powsey was born in Sheerness in 1866 and at the age of 14 he was awarded the Humane Society Medal for rescuing a local woman from the sea. After working in a grocer’s shop then as an apprentice steam pipe fitter and works foreman he spent ten years as a swimming instructor at Marlborough College, Wiltshire, where he devised his high diving act which he eventually took to the pier at Herne Bay in Kent. From Herne Bay he moved on to Brighton pier and then Clacton before starting an 18-year run at Southport pier where he evolved and perfected his ‘dive of flames’ and his ‘terrific bicycle dive’ from a specially constructed platform which was the inspiration for the sculpture.</t>
  </si>
  <si>
    <t>51.55754928850262, 0.6001671673361049</t>
  </si>
  <si>
    <t>https://www.google.nl/maps/@51.5575461,0.6003435,3a,75y,295.36h,77.45t/data=!3m6!1e1!3m4!1sMr8qR7kXz3PPGC1d8Zn9Dg!2e0!7i16384!8i8192?hl=nl</t>
  </si>
  <si>
    <t>A representation of a cyclist travelling downhill, commissioned to commemorate the Olympic cycling event held at Hadleigh farm in 2012.</t>
  </si>
  <si>
    <t>Olympic Mountain Biker Statue</t>
  </si>
  <si>
    <t>London Road, , Hadleigh, Benfleet SS7 2QP</t>
  </si>
  <si>
    <t>Wielrenners</t>
  </si>
  <si>
    <t>Beeldje van drie wielrenners, de voorste houdt zijn armen omhoog als overwinningsteken. Het beeld is geplaatst ter ere van de Opglabbeekse wielrenners.</t>
  </si>
  <si>
    <t>Caroline Sterken, </t>
  </si>
  <si>
    <t>https://www.google.nl/maps/@51.043256,5.5821349,3a,40.7y,182.41h,94.78t/data=!3m6!1e1!3m4!1sx3iqJ9y3w47IQ8KBMXYezQ!2e0!7i13312!8i6656?hl=en</t>
  </si>
  <si>
    <t>6 Kimpenstraat
Oudsbergen, Vlaanderen</t>
  </si>
  <si>
    <t>51.04313230207896, 5.582141617686762</t>
  </si>
  <si>
    <t>https://www.google.nl/maps/@51.2308197,6.0377828,3a,29.9y,294.13h,96.29t/data=!3m7!1e1!3m5!1sVnJfUSBRfqPq6BxVXL3-IQ!2e0!6shttps:%2F%2Fstreetviewpixels-pa.googleapis.com%2Fv1%2Fthumbnail%3Fpanoid%3DVnJfUSBRfqPq6BxVXL3-IQ%26cb_client%3Dmaps_sv.tactile.gps%26w%3D203%26h%3D100%26yaw%3D33.253788%26pitch%3D0%26thumbfov%3D100!7i16384!8i8192?hl=en</t>
  </si>
  <si>
    <t>51.23095317778921, 6.037286581715136</t>
  </si>
  <si>
    <t>https://www.google.nl/maps/@44.1090515,5.1763948,3a,38y,29.28h,92.57t/data=!3m6!1e1!3m4!1srpFid683DyScTqVPMZH9dQ!2e0!7i13312!8i6656?hl=en</t>
  </si>
  <si>
    <t>44.10924238681699, 5.1765184751710045</t>
  </si>
  <si>
    <t>Mont Ventoux</t>
  </si>
  <si>
    <t>https://www.google.nl/maps/@54.511483,-3.1988033,3a,50.4y,233.1h,83.87t/data=!3m6!1e1!3m4!1sjih0QjnAST6CCV3OrQroXA!2e0!7i16384!8i8192?hl=en</t>
  </si>
  <si>
    <t>Slate Endurance Cyclist</t>
  </si>
  <si>
    <t>Honister Pass</t>
  </si>
  <si>
    <t>E</t>
  </si>
  <si>
    <t>Bedoin Rond Point Du VÉLO1, 84410 Bédoin</t>
  </si>
  <si>
    <t>54.51142482642719, -3.198990303234648</t>
  </si>
  <si>
    <t>National Trust Honister Pass car park, Honister Pass, Seatoller, Keswick CA12 5XN</t>
  </si>
  <si>
    <t>Sculpture 'Endurance' of a cyclist made from slate at Honister Slate Mine</t>
  </si>
  <si>
    <t xml:space="preserve">Terry Hawkins </t>
  </si>
  <si>
    <t>https://www.google.nl/maps/@46.5415745,11.6098861,3a,51.4y,219.25h,86.49t/data=!3m6!1e1!3m4!1svi-6q_ipIjCNSZQHSNQ5mw!2e0!7i13312!8i6656?hl=en</t>
  </si>
  <si>
    <t>46.54157680517552, 11.609831376066504</t>
  </si>
  <si>
    <t>Alpe di Siusi / Seiser Alm</t>
  </si>
  <si>
    <t>Schmung, 39040 Kastelruth, Autonome Provinz Bozen - Südtirol</t>
  </si>
  <si>
    <t>Giro dÍtalia 2009-2016</t>
  </si>
  <si>
    <t>NW/SW</t>
  </si>
  <si>
    <t>https://www.google.nl/maps/@51.4989539,-0.0556304,3a,32.3y,127.84h,87.25t/data=!3m6!1e1!3m4!1snIHQBxmn0K9bcNJ2AjdAFQ!2e0!7i16384!8i8192?hl=en</t>
  </si>
  <si>
    <t>51.498781950749944, -0.05564235683788371</t>
  </si>
  <si>
    <t>https://www.google.nl/maps/@42.976632,-0.3397183,3a,20y,323.37h,92.91t/data=!3m6!1e1!3m4!1sIYV6IXhB9qwXUAVqVJXjog!2e0!7i16384!8i8192?hl=en</t>
  </si>
  <si>
    <t>42.97684980268848, -0.33988840526035824</t>
  </si>
  <si>
    <t>50.97952397983769, 3.444714245379415</t>
  </si>
  <si>
    <t>https://www.google.nl/maps/@50.9794762,3.4446898,3a,75y,302.94h,109.56t/data=!3m7!1e1!3m5!1spC6fcZUy0Hxj7EYIehNdlA!2e0!6shttps:%2F%2Fstreetviewpixels-pa.googleapis.com%2Fv1%2Fthumbnail%3Fpanoid%3DpC6fcZUy0Hxj7EYIehNdlA%26cb_client%3Dmaps_sv.tactile.gps%26w%3D203%26h%3D100%26yaw%3D37.518658%26pitch%3D0%26thumbfov%3D100!7i13312!8i6656?hl=nl</t>
  </si>
  <si>
    <t>Col d'Aubisque</t>
  </si>
  <si>
    <t>Top</t>
  </si>
  <si>
    <t>64440 Béost</t>
  </si>
  <si>
    <t>Dentergemstraat 42-44, 9800 Deinze</t>
  </si>
  <si>
    <t>José Mestdagh en Walter Dedauw</t>
  </si>
  <si>
    <t>https://www.google.nl/maps/@51.5544566,0.6051705,3a,25.8y,36.93h,89.25t/data=!3m6!1e1!3m4!1stpfMBPjXrKAKoScmbjlP6A!2e0!7i16384!8i8192?hl=nl</t>
  </si>
  <si>
    <t>51.55453362165779, 0.6052778613810099</t>
  </si>
  <si>
    <t>Hadleigh, Benfleet SS7 2RL</t>
  </si>
  <si>
    <t xml:space="preserve">Combining the traditional material of bronze with modern stainless steel, the sculpture focuses on the community of Hadleigh past and present.  It incorporates Hadleigh Castle, the Salvation Army and James (Cunning) Murrell, together with a celebration of the 2012 Mountain Bike Olympics in the form of three cyclists to show movement.   The child at the foot of the castle is a child of Hadleigh inspired to move forward and upwards.  The plinth includes four bricks from the Salvation Army Brickworks, Hadleigh.
</t>
  </si>
  <si>
    <t>Graham Ibbeson  M.A. (R.C.A.) 2012</t>
  </si>
  <si>
    <t>Heather Burrell.</t>
  </si>
  <si>
    <t>A200, London SE16 4JR</t>
  </si>
  <si>
    <t>Cyclist made out of leafs</t>
  </si>
  <si>
    <t>Heather Burell</t>
  </si>
  <si>
    <t>https://www.google.nl/maps/@52.503334,-6.5739122,3a,15y,22.66h,90.85t/data=!3m6!1e1!3m4!1sOkfmdGUYITa8yaHgVj9hxg!2e0!7i16384!8i8192?hl=en</t>
  </si>
  <si>
    <t>52.50362378246847, -6.573719111430226</t>
  </si>
  <si>
    <t>Mark Rode</t>
  </si>
  <si>
    <t>Enniscorthy, Co. Wexford</t>
  </si>
  <si>
    <t>Ireland</t>
  </si>
  <si>
    <t>42.11631792174698, 1.380749826438346</t>
  </si>
  <si>
    <t>LV-4011, 25283 Odèn, Lleida</t>
  </si>
  <si>
    <t>https://www.google.com/maps/@42.116327,1.38073,3a,75y,106.08h,90t/data=!3m7!1e1!3m5!1sXzmESAHH7paKvvPrFJTCqg!2e0!6shttps:%2F%2Fstreetviewpixels-pa.googleapis.com%2Fv1%2Fthumbnail%3Fpanoid%3DXzmESAHH7paKvvPrFJTCqg%26cb_client%3Dmaps_sv.tactile.gps%26w%3D203%26h%3D100%26yaw%3D111.23593%26pitch%3D0%26thumbfov%3D100!7i13312!8i6656</t>
  </si>
  <si>
    <t>Col de Serra Secca</t>
  </si>
  <si>
    <t>55.30942638488725, 10.798116875235372</t>
  </si>
  <si>
    <t>Svaneparken 2, 5800 Nyborg, Denmark</t>
  </si>
  <si>
    <t>Danmark</t>
  </si>
  <si>
    <t>Sussie Bassel Holdt</t>
  </si>
  <si>
    <t>https://www.google.nl/maps/@51.4077021,-0.3621334,3a,44.2y,254.68h,96.49t/data=!3m6!1e1!3m4!1sK2AOAmiKq4qpzIMhrtHUhw!2e0!7i16384!8i8192?hl=en</t>
  </si>
  <si>
    <t>51.40765446647665, -0.36245526580538123</t>
  </si>
  <si>
    <t>Molesey, East Molesey KT8 9AQ</t>
  </si>
  <si>
    <t>Black iron sculpture of  racing cyclist</t>
  </si>
  <si>
    <t>Yellow iron sculpture of a racing bike</t>
  </si>
  <si>
    <t>Rifugio Madonna delle nevi</t>
  </si>
  <si>
    <t>Tour de France in the Pyrenees</t>
  </si>
  <si>
    <t>Jean-Bernard Metais</t>
  </si>
  <si>
    <t>https://www.google.nl/maps/@43.2924836,-0.3678234,3a,75y,280.09h,89.73t/data=!3m8!1e1!3m6!1sAF1QipPR7WqTX4Rs6rWppFf0Cl1czK-uG-lMksBsERbQ!2e10!3e11!6shttps:%2F%2Flh5.googleusercontent.com%2Fp%2FAF1QipPR7WqTX4Rs6rWppFf0Cl1czK-uG-lMksBsERbQ%3Dw203-h100-k-no-pi-0-ya63.80871-ro-0-fo100!7i4608!8i2304?hl=en</t>
  </si>
  <si>
    <t>Tour des Géants</t>
  </si>
  <si>
    <t>64000 Av. Gaston Lacoste, 64000 Pau</t>
  </si>
  <si>
    <t>43.29243479298255, -0.3681506294862948</t>
  </si>
  <si>
    <t>Spectacular and moving, this open-air museum, inaugurated on 13 July 2015 on the occasion of the 67th passage of the Tour de France, is a tribute to the runners, heroes of the Tour de France, united by the same overcoming of themselves, their limits and their strengths: winners, they all are, in their own way. Dressed in giant totems, you will find the great names of cycling, in pictures and presented on bollards that challenge the sky, after they have conquered the roads and summits of the Pyrenees in particular. Very symbolically, it is in the heart of Louis Wood where the arrivals of yesteryear took place that the site traces the history through period documents, the craziest exploits, the adventures and even the dark hours of the two wars. The totems were made by the Gillet foundry in Albi, the oldest foundry in France, created in 1687. The monument is destined to be extended each year by a totem pole, this concept will arouse great enthusiasm each year since it is rare to follow the evolution of a museum step by step. Each stele has a flash code to help you to be better introduced. The legend that began in Pau in 1930 is not about to stop and this memorial is already one of the city's highlights.</t>
  </si>
  <si>
    <t>43.23052620873217, -0.07832511652612022</t>
  </si>
  <si>
    <t>https://www.google.nl/maps/@43.23008,-0.0788688,3a,75y,89.56h,90.37t/data=!3m6!1e1!3m4!1scn04mgGFOxsmM6G0pkWSlw!2e0!7i16384!8i8192?hl=en</t>
  </si>
  <si>
    <t>5.5444361225137015, -73.45395529548641</t>
  </si>
  <si>
    <t>https://www.google.nl/maps/@5.5442517,-73.4538816,3a,19.8y,342.71h,89.98t/data=!3m6!1e1!3m4!1sgRxmHpbRtxil1b9yvuE7WQ!2e0!7i13312!8i6656?hl=en</t>
  </si>
  <si>
    <t>Estatua de Rafael Antonio Niño</t>
  </si>
  <si>
    <t>Cra. 6 #8-2 a 8-100, Cucaita, Boyacá</t>
  </si>
  <si>
    <t>Colombia</t>
  </si>
  <si>
    <t>https://www.google.nl/maps/@39.9084378,-4.0055136,3a,26.5y,37.41h,86.46t/data=!3m6!1e1!3m4!1shYVchGbP0Rk64qGWTPucBw!2e0!7i16384!8i8192?hl=en</t>
  </si>
  <si>
    <t>39.90849000286743, -4.00542958873596</t>
  </si>
  <si>
    <t>Urb. Los Olivos Ida, 45008, Toledo</t>
  </si>
  <si>
    <t>Monument a Priego del ciclista Luis Ocaña</t>
  </si>
  <si>
    <t>Andorra</t>
  </si>
  <si>
    <t>AD600 Sant Julià de Lòria</t>
  </si>
  <si>
    <t>Joaquim Rodríguez, Spanish professional cyclist from 2001 to 2016 who lived in Andorra.</t>
  </si>
  <si>
    <t>AND-023
TGV-V2012-1</t>
  </si>
  <si>
    <t>Collada de la Gallina</t>
  </si>
  <si>
    <t>42.63182203245453, 1.482032997930606</t>
  </si>
  <si>
    <t>L’escultura ‘Esforç</t>
  </si>
  <si>
    <t>Arcalis</t>
  </si>
  <si>
    <t>Faust Campamà</t>
  </si>
  <si>
    <t>To remember that Coma d'Arcalís is an emblematic place for cycling because of the four times that one stage of the Tour has finished the country, three have been in that area.</t>
  </si>
  <si>
    <t>42.63247692991395, 1.4958297860054275</t>
  </si>
  <si>
    <t>Mauro Staccioli</t>
  </si>
  <si>
    <t>Arcalís 91</t>
  </si>
  <si>
    <t>https://www.google.nl/maps/@42.6321613,1.4960741,3a,50.6y,330.42h,92.92t/data=!3m6!1e1!3m4!1sko6KZo0lps__qcQ0xH9q4Q!2e0!7i13312!8i6656?hl=en</t>
  </si>
  <si>
    <t>52.083247491308406, -7.634573795342377</t>
  </si>
  <si>
    <t>Le Tour De France Dún Garbhán</t>
  </si>
  <si>
    <t>https://www.google.nl/maps/@52.083176,-7.6345129,3a,52.7y,322.62h,80.58t/data=!3m6!1e1!3m4!1sCkM9-Uw0w_dTWDhSR4FrlA!2e0!7i16384!8i8192?hl=en</t>
  </si>
  <si>
    <t>Youghal Rd, Loughmore, Dungarvan, Co. Waterford</t>
  </si>
  <si>
    <t>54.03490247623875, -1.5639441425942864</t>
  </si>
  <si>
    <t>https://www.google.nl/maps/@54.0349193,-1.5637794,3a,75y,243.52h,67.14t/data=!3m7!1e1!3m5!1siiTxowLh4F86H635leTBQg!2e0!6shttps:%2F%2Fstreetviewpixels-pa.googleapis.com%2Fv1%2Fthumbnail%3Fpanoid%3DiiTxowLh4F86H635leTBQg%26cb_client%3Dmaps_sv.tactile.gps%26w%3D203%26h%3D100%26yaw%3D148.3789%26pitch%3D0%26thumbfov%3D100!7i16384!8i8192?hl=en</t>
  </si>
  <si>
    <t>Ripon Rd, Harrogate HG3 3BA</t>
  </si>
  <si>
    <t xml:space="preserve">Monument built (just!) in time for the Tour de France 2014 by a dry stone waller. </t>
  </si>
  <si>
    <t>via Ctra. d'Arcalís/CS-380</t>
  </si>
  <si>
    <t>https://www.google.nl/maps/@53.9918893,-1.5420089,3a,39.2y,293.21h,88.18t/data=!3m6!1e1!3m4!1s7Ki4VkGTGuG9IZFMilxFKA!2e0!7i16384!8i8192?hl=en</t>
  </si>
  <si>
    <t>Caryl Hallet</t>
  </si>
  <si>
    <t>Gordon Simpson</t>
  </si>
  <si>
    <t>Stained glass window in a stone frame, representing a cyclist in a sunny landscape.
Around it is the text:
"And behold, as far as foot or eye can
race or range, the moor and cloud
Loveliness at last." John Ruskin
Yorkshire Grand Depart
Tour de France, July 2014
The first stage of the Tour de France 2014 started in Leeds and finished in Harrogate, 5 July 2014.</t>
  </si>
  <si>
    <t>53.99178527077503, -1.542029604643694</t>
  </si>
  <si>
    <t>UCI finish line 2019, Montpellier Hill, Harrogate HG2 0NE</t>
  </si>
  <si>
    <t>Monument to remember the 7th stage of the 2009 Tour de France pasing here.</t>
  </si>
  <si>
    <t>https://www.google.nl/maps/@44.1927822,12.4133819,3a,50.8y,349.45h,99.55t/data=!3m8!1e1!3m6!1sAF1QipNKGWGxhuxtX-YKGX5-byDln0JVP9TWNmaddmrI!2e10!3e11!6shttps:%2F%2Flh5.googleusercontent.com%2Fp%2FAF1QipNKGWGxhuxtX-YKGX5-byDln0JVP9TWNmaddmrI%3Dw203-h100-k-no-pi-0-ya256.82843-ro0-fo100!7i11264!8i5632?hl=en</t>
  </si>
  <si>
    <t>44.19282696413892, 12.413357875290083</t>
  </si>
  <si>
    <t>Cesenatico, 47042 Province of Forlì-Cesena</t>
  </si>
  <si>
    <t>https://www.google.nl/maps/@46.113453,8.5281243,3a,46.7y,345.5h,81.62t/data=!3m6!1e1!3m4!1s86itzb-dyq3e_CuQk_642w!2e0!7i13312!8i6656?hl=en</t>
  </si>
  <si>
    <t>Passo dello Scopello</t>
  </si>
  <si>
    <t xml:space="preserve">Also called Piano di Sale (985 m). </t>
  </si>
  <si>
    <t>46.113431107383654, 8.528090724158547</t>
  </si>
  <si>
    <t>SS631 di Valle Cannobina, 28854 Malesco VB</t>
  </si>
  <si>
    <t>Località Poggio Murella, 168, 58014 Poggio Murella GR</t>
  </si>
  <si>
    <t>Andrea Gurayev</t>
  </si>
  <si>
    <t>The 2010's 2nd stage from Tirreno - Adriatico, just before the finish in Saturnia, passed through the village of Poggio Murella, where Marco Pantani (1970 - 2004) used to train, and through the place where his family's house is located . Poggio Murella has long featured a 3,250 meter, 22 percent climb dedicated to Pantani. A monument to "Il Pirata", called "Muro del Pirata" ("Pirate Wall"), has now been unveiled at the top of the ramp just before the stage.</t>
  </si>
  <si>
    <t>https://www.google.nl/maps/@45.0159766,6.1244889,3a,34.7y,134.06h,84.99t/data=!3m6!1e1!3m4!1smM_zSb8jwgtJGVmJH2T6bw!2e0!7i16384!8i8192?hl=en</t>
  </si>
  <si>
    <t>Les Deux Alpes</t>
  </si>
  <si>
    <t>TGV-G1994-4</t>
  </si>
  <si>
    <t>45.015874578579435, 6.124584830750366</t>
  </si>
  <si>
    <t>50 Av. de la Muzelle, 38860 Les Deux Alpes</t>
  </si>
  <si>
    <t>45.07968323824132, 6.422178690738124</t>
  </si>
  <si>
    <t>Rte du Col du Galibier, 73450 Valloire</t>
  </si>
  <si>
    <t>Col du Galibier</t>
  </si>
  <si>
    <t>Since 2011 there is a momument here to honour Marco Pantani. On the glass sheet it states: "Pantani forever". On this feared ascent he layed the foundation for his 1998 Tour victory.</t>
  </si>
  <si>
    <t>44.385644282168116, 7.121755117079895</t>
  </si>
  <si>
    <t>https://www.google.nl/maps/@44.3857237,7.121806,3a,59.8y,107.56h,86.94t/data=!3m6!1e1!3m4!1sJTHcu5f55Ad65IT8_TGqpg!2e0!7i13312!8i6656?hl=nl</t>
  </si>
  <si>
    <t>Colle Fauniera</t>
  </si>
  <si>
    <t>46.25608170846611, 10.285599684315303</t>
  </si>
  <si>
    <t>https://www.google.nl/maps/@46.2561379,10.2856203,3a,75y,184.3h,88.72t/data=!3m7!1e1!3m5!1sJnNs177mJLJqCy89PoeCbw!2e0!6shttps:%2F%2Fstreetviewpixels-pa.googleapis.com%2Fv1%2Fthumbnail%3Fpanoid%3DJnNs177mJLJqCy89PoeCbw%26cb_client%3Dmaps_sv.tactile.gps%26w%3D203%26h%3D100%26yaw%3D52.394978%26pitch%3D0%26thumbfov%3D100!7i13312!8i6656?hl=en</t>
  </si>
  <si>
    <t>Strada del Mortirolo</t>
  </si>
  <si>
    <t>Colle Fauniera, Province of Cuneo</t>
  </si>
  <si>
    <t>Monument Brugge-Mont Ventoux</t>
  </si>
  <si>
    <t>https://www.google.nl/maps/@44.1741905,5.2829758,3a,78.7y,290.76h,91.24t/data=!3m6!1e1!3m4!1sTeqahCloC9-T5k4IU0b-dg!2e0!7i13312!8i6656?hl=nl</t>
  </si>
  <si>
    <t>44.17428926782374, 5.282856079159665</t>
  </si>
  <si>
    <t>Just after the Col des Tempêtes</t>
  </si>
  <si>
    <t>45.83633370926486, 10.238662608941016</t>
  </si>
  <si>
    <t>Plan di MonteCampione</t>
  </si>
  <si>
    <t>ITA-196
TGV-G1982-1</t>
  </si>
  <si>
    <t>BIG-720</t>
  </si>
  <si>
    <t>BIG-694</t>
  </si>
  <si>
    <t>BIG-683</t>
  </si>
  <si>
    <t>BIG-795</t>
  </si>
  <si>
    <t>BIG-351</t>
  </si>
  <si>
    <t>BIG-115</t>
  </si>
  <si>
    <t>BIG-350</t>
  </si>
  <si>
    <t>BIG-301</t>
  </si>
  <si>
    <t>ITA-235
TGV-G2009-1</t>
  </si>
  <si>
    <t>BIG-334</t>
  </si>
  <si>
    <t>BIG-436</t>
  </si>
  <si>
    <t>BIG-291</t>
  </si>
  <si>
    <t>BIG-685</t>
  </si>
  <si>
    <t xml:space="preserve">The statue of Marco Pantani at Plan di Montecampione is just the latest of the initiatives dedicated to the tireless "climber". During the last Giro d'Italia, the patron Urban Cairo gave Tonina Belletti the "Endless trophy", With Pantani winner of the 1999 Giro. This is a promise (kept) that Cairo made to the reporter Alessandro DeGiuseppe (Reservoir Dogs), who is investigating the pirate's death. During the competition of '99, despite having the victory in hand, the organizers disqualified Pantani a Madonna di Campiglio for problems of doping. It was the point of no return, Pantani never recovered from that disqualification. </t>
  </si>
  <si>
    <t>Parcheggio Le Baite, 25040 Artogne BS</t>
  </si>
  <si>
    <t>https://www.google.nl/maps/@54.7809904,-1.4214042,3a,40.2y,108.54h,85.01t/data=!3m7!1e1!3m5!1sDdAQQrkMoPQGmgGcdP_gfQ!2e0!6shttps:%2F%2Fstreetviewpixels-pa.googleapis.com%2Fv1%2Fthumbnail%3Fpanoid%3DDdAQQrkMoPQGmgGcdP_gfQ%26cb_client%3Dmaps_sv.tactile.gps%26w%3D203%26h%3D100%26yaw%3D197.3506%26pitch%3D0%26thumbfov%3D100!7i16384!8i8192?hl=en</t>
  </si>
  <si>
    <t>54.780825462869814, -1.4210882594391796</t>
  </si>
  <si>
    <t>Tom Simpson Memorial The Haswell Centre</t>
  </si>
  <si>
    <t>Windsor Terrace, Haswell, Durham DH6 2DY</t>
  </si>
  <si>
    <t>https://www.google.nl/maps/@53.4167024,-1.0542421,3a,46.7y,188.69h,83.29t/data=!3m7!1e1!3m5!1sm5Z54tdS1IuV3g9repGUVA!2e0!6shttps:%2F%2Fstreetviewpixels-pa.googleapis.com%2Fv1%2Fthumbnail%3Fpanoid%3Dm5Z54tdS1IuV3g9repGUVA%26cb_client%3Dmaps_sv.tactile.gps%26w%3D203%26h%3D100%26yaw%3D284.50665%26pitch%3D0%26thumbfov%3D100!7i16384!8i8192?hl=en</t>
  </si>
  <si>
    <t>171 Scrooby Rd, Bircotes, Doncaster DN11 8AD</t>
  </si>
  <si>
    <t>Tommy Simpson Memorial</t>
  </si>
  <si>
    <t>53.41660740033807, -1.054283712864891</t>
  </si>
  <si>
    <t>https://www.google.nl/maps/@43.8963958,8.0764686,3a,15y,103.86h,92.26t/data=!3m6!1e1!3m4!1sng1lXpqQOqlHaL0tjVCw0A!2e0!7i16384!8i8192?hl=en</t>
  </si>
  <si>
    <t>43.896320777877214, 8.076702236766247</t>
  </si>
  <si>
    <t>Cippo campioni del ciclismo</t>
  </si>
  <si>
    <t>Capo Berta</t>
  </si>
  <si>
    <t>SS 1, 18013 Imperia IM</t>
  </si>
  <si>
    <t>Franco Santimaria of Novi Ligure (heads)
Ermes Musoni of Diano Marina: for the altimetric profiles</t>
  </si>
  <si>
    <t>https://www.google.com/maps/@50.7732268,3.4862704,3a,55.7y,304.94h,81.6t/data=!3m6!1e1!3m4!1siWitWRPHydYjdOMcXvk8QA!2e0!7i16384!8i8192</t>
  </si>
  <si>
    <t>50.773282577852314, 3.4861195142094386</t>
  </si>
  <si>
    <t>Ruienplein, 9690 Kluisbergen</t>
  </si>
  <si>
    <t>Taaienberg</t>
  </si>
  <si>
    <t>45.20144177985672, 5.726145271163737</t>
  </si>
  <si>
    <t>https://www.google.com/maps/@45.2014098,5.7262118,3a,18y,352.65h,87.09t/data=!3m7!1e1!3m5!1sOM4bhEKU8nlYbcqn79u7SA!2e0!6shttps:%2F%2Fstreetviewpixels-pa.googleapis.com%2Fv1%2Fthumbnail%3Fpanoid%3DOM4bhEKU8nlYbcqn79u7SA%26cb_client%3Dmaps_sv.tactile.gps%26w%3D203%26h%3D100%26yaw%3D97.15447%26pitch%3D0%26thumbfov%3D100!7i16384!8i8192</t>
  </si>
  <si>
    <t>Fortress La Bastille</t>
  </si>
  <si>
    <t>90 Chem. de la Bastille, 38000 Grenoble</t>
  </si>
  <si>
    <t>Thierry Claveyrolat had previously caused a traffic accident in which a man was killed and his son was seriously injured. The 'Eagle of Vizille' could not lived with the idea of being at fault for a fatal accident and committed suicide in 1999, at the age of 40. He was found on a hook in the garage of his home where his bicycle normally hung. On the north side of Grenoble, on a climb near the fortress La Bastille, there is a sculpture for him, which reminds us that in 1990 he won the polka dot jersey, the mountain classification in the Tour. The monument is difficult to find. In the hamlet of La Tronche, which is also the birthplace of Claveyrolat, on the D512 to Chartreuse, at the traffic lights by the town hall, turn left twice and there begins a very steep climb. It is a narrow road with a bad road surface and a small sign indicating 'La Bastille'. In the last hairpin bend near the restaurant, just before the top, is this beautiful memorial stone with a polka dot motif. Claveyrolat won two Tour stages in his career (1990, Saint-Gervais and 1991, Morzine), stages in the Dauphiné Libéré and the Midi Libre, the points and mountains classification of the Dauphiné and the mountains classification of the Midi Libre. After retiring from cycling in 1994, he opened a Bar-Brasserie which he called 'l'Etappe' and which attracted a large audience. In the French TV program 'Le Millionnaire' he stopped the wheel of fortune at 1 million francs, about 150,000 euros. This and his sporting successes turned out to be no guarantee for a carefree life. It has been suggested at the time that he was under intense pressure from a crime syndicate to pay money for the "protection" of his company. In a British cycling magazine, shortly after his death, ex-teammate Paul Kimmage said that the level of the company's clientele was also declining and that Claveyrolat was never able to find his footing in a life without cycling.</t>
  </si>
  <si>
    <t>FRA-491</t>
  </si>
  <si>
    <t>BEL-006</t>
  </si>
  <si>
    <t>Bossenaarstraat 1, 9680 Maarkedal, BelgiumBossenaarstraat 1, 9680 Maarkedal</t>
  </si>
  <si>
    <t>Thomas Huyghe</t>
  </si>
  <si>
    <t>https://www.google.com/maps/@50.7847572,3.0469723,3a,41.4y,124.88h,88.08t/data=!3m6!1e1!3m4!1sScZx5qM5xQdfgB0JUQYWGg!2e0!7i16384!8i8192</t>
  </si>
  <si>
    <t>50.7846918977526, 3.0470840523337164</t>
  </si>
  <si>
    <t>Geluwestraat 34-62, 8940 Wervik</t>
  </si>
  <si>
    <t>https://www.google.com/maps/@51.0129517,3.4029539,3a,29.8y,244.23h,73.28t/data=!3m6!1e1!3m4!1shlgcKO9CfSLSkCii8PWgXg!2e0!7i13312!8i6656</t>
  </si>
  <si>
    <t>51.012918605445776, 3.4028446130729026</t>
  </si>
  <si>
    <t>Kanegem-Dorp 11, 8700 Tielt</t>
  </si>
  <si>
    <t>https://www.google.com/maps/@50.9334202,3.1538834,3a,38y,314.13h,84.61t/data=!3m6!1e1!3m4!1sNUdmsxkh0ph0EHyeQw6ewA!2e0!7i13312!8i6656</t>
  </si>
  <si>
    <t>50.93350763478904, 3.153841250387128</t>
  </si>
  <si>
    <t>Kerkplein 16, 8800 Roeselare</t>
  </si>
  <si>
    <t>50.38323932654717, 5.937280332391954</t>
  </si>
  <si>
    <t>https://www.google.com/maps/@50.3833044,5.9373792,3a,75y,257.13h,67.37t/data=!3m6!1e1!3m4!1sTY4sOLgZiTsKifTEsrr7tg!2e0!7i16384!8i8192</t>
  </si>
  <si>
    <t>Stockeu 1, 4970 Stavelot</t>
  </si>
  <si>
    <t>BIG-133</t>
  </si>
  <si>
    <t>Col de Stockeu</t>
  </si>
  <si>
    <t>42.83400573002874, -1.6125508114815377</t>
  </si>
  <si>
    <t>https://www.google.com/maps/@42.8341393,-1.6125239,3a,49.7y,197.46h,84.23t/data=!3m6!1e1!3m4!1snLllEjXP5EcXGt_79Xf1kg!2e0!7i16384!8i8192</t>
  </si>
  <si>
    <t>Rotonda de Miguel Indurain, 31610 Villava, Navarre</t>
  </si>
  <si>
    <t>https://www.google.com/maps/@42.3122101,-1.8992184,3a,75y,181.93h,80.92t/data=!3m6!1e1!3m4!1sibW_10Y0fu4mIxgnFzkJSA!2e0!7i16384!8i8192</t>
  </si>
  <si>
    <t>42.31214180976089, -1.8992197418338308</t>
  </si>
  <si>
    <t>C. Miguel Indurain, 36, 31560 Azagra, Navarra</t>
  </si>
  <si>
    <t>https://www.google.com/maps/@42.8084439,-1.6593038,3a,15.1y,264.11h,86.22t/data=!3m6!1e1!3m4!1sAQxx3jYa7Nw0Rt_niloP4w!2e0!7i16384!8i8192</t>
  </si>
  <si>
    <t>42.80843720996728, -1.6596042028314297</t>
  </si>
  <si>
    <t>Av. de Pío XII, 31008 Pamplona, Navarra</t>
  </si>
  <si>
    <t>Sacristan, Miguel
Espinosa, Angel</t>
  </si>
  <si>
    <t>The piece represents the figure of a cyclist on a bicycle made with synthetic and schematic profiles. The figure of the cyclist is light, executed with wavy lines. The work is placed on a cement base, at a slight inclination, with which the figure of the cyclist seems to descend in motion. The set is installed in the place where a stage of the Tour de France ended and was erected to commemorate and remember the arrival in Pamplona of the well-known French cycling race in 1996. It was the time when Miguel Induráin, from Navarre from Villava, dominated the French cycling race, with five consecutive victories.</t>
  </si>
  <si>
    <t>Sustenpass</t>
  </si>
  <si>
    <t>BIG-567</t>
  </si>
  <si>
    <t>46.71043919300596, 8.595211798185847</t>
  </si>
  <si>
    <t>https://www.google.com/maps/@46.7110825,8.5946781,3a,75y,95.97h,96.46t/data=!3m6!1e1!3m4!1se1GTUCeOqrr-fI7cHmnvCQ!2e0!7i13312!8i6656?authuser=0https://www.google.com/maps/@46.7110825,8.5946781,3a,75y,95.97h,96.46t/data=!3m6!1e1!3m4!1se1GTUCeOqrr-fI7cHmnvCQ!2e0!7i13312!8i6656?authuser=0</t>
  </si>
  <si>
    <t>46.71104406332835, 8.594649792370896</t>
  </si>
  <si>
    <t>https://www.google.com/maps/@46.7102215,8.5955352,3a,75y,330.81h,90.01t/data=!3m6!1e1!3m4!1sWn-g4FMVoHJ_21Q4IrGt5Q!2e0!7i13312!8i6656?authuser=0</t>
  </si>
  <si>
    <t>Plate on right side where the accident occurred and the name of the Tunnel at the left side at the entrance of the tunnel: Depoorter 80m.</t>
  </si>
  <si>
    <t>On righthand side the name of the Tunnel: Depoorter 80m and where the tunnel changes into a gallery there is a marmor plate next to a cross.</t>
  </si>
  <si>
    <t>42.91932914379788, 0.7614622632039708</t>
  </si>
  <si>
    <t xml:space="preserve">https://www.google.com/maps/@42.9192548,0.7615147,3a,44.7y,325.97h,93.71t/data=!3m7!1e1!3m5!1sJPB2eqG6nCGYavPWynoaJw!2e0!6shttps:%2F%2Fstreetviewpixels-pa.googleapis.com%2Fv1%2Fthumbnail%3Fpanoid%3DJPB2eqG6nCGYavPWynoaJw%26cb_client%3Dmaps_sv.tactile.gps%26w%3D203%26h%3D100%26yaw%3D100.08581%26pitch%3D0%26thumbfov%3D100!7i13312!8i6656
</t>
  </si>
  <si>
    <t>Rock Sculpture 2</t>
  </si>
  <si>
    <t>Rock Sculpture 3</t>
  </si>
  <si>
    <t>50.90086474759729, 4.903262568859416</t>
  </si>
  <si>
    <t>Tieltsestraat 20, 3391 Tielt-Winge</t>
  </si>
  <si>
    <t>Luc De Blick</t>
  </si>
  <si>
    <t>https://www.google.com/maps/@50.9008143,4.9033056,3a,49y,323.26h,73.03t/data=!3m6!1e1!3m4!1sq_myS48ruL61AAWfQSS-CQ!2e0!7i16384!8i8192</t>
  </si>
  <si>
    <t>https://www.google.nl/maps/@50.9506009,4.3122087,3a,34.2y,349.02h,85.86t/data=!3m6!1e1!3m4!1slT4ZKTKGOwl8lrf3BhiOZw!2e0!7i16384!8i8192?hl=nl</t>
  </si>
  <si>
    <t>50.95080955715003, 4.3124524974505505</t>
  </si>
  <si>
    <t>Tramlaan 8, 1861 Meise</t>
  </si>
  <si>
    <t>50.79577566626265, 3.6351060797098182</t>
  </si>
  <si>
    <t>40.62209901087073, 14.547405468077264</t>
  </si>
  <si>
    <t>Passo del Bocco</t>
  </si>
  <si>
    <t>44.401549088633026, 9.403224304957053</t>
  </si>
  <si>
    <t>https://www.google.com/maps/@44.4016374,9.4032778,3a,36.3y,192.5h,76.91t/data=!3m6!1e1!3m4!1skeTzEIFmuLbaF7dbIJoBxg!2e0!7i13312!8i6656</t>
  </si>
  <si>
    <t>Memorial for Wouter Weylandt (108) on the Passo del Bocco (W)</t>
  </si>
  <si>
    <t>44.401456508250114, 9.402906868285415</t>
  </si>
  <si>
    <t>SP26bis, 16046 Isola di Borgonovo GE</t>
  </si>
  <si>
    <t>https://www.google.com/maps/@51.5008825,3.6182321,3a,47.1y,106.11h,61.22t/data=!3m6!1e1!3m4!1sIdSZB5K7XxTUiYgoX3FEyg!2e0!7i16384!8i8192</t>
  </si>
  <si>
    <t>51.50089486620638, 3.618296827174502</t>
  </si>
  <si>
    <t>Dam 41-35, 4331 GG Middelburg</t>
  </si>
  <si>
    <t>50.98656537753191, 3.7180064757993985</t>
  </si>
  <si>
    <t>Zonneputtragel, 9052 Gent</t>
  </si>
  <si>
    <t>l'Alpe d'Huez</t>
  </si>
  <si>
    <t>BIG-290</t>
  </si>
  <si>
    <t>On l'Alpe d'Huez when coming up from Boug d'Oisans in turn 14 on the left hand side.</t>
  </si>
  <si>
    <t>https://www.google.com/maps/@45.070881,6.044368,3a,75y,250.98h,88.84t/data=!3m6!1e1!3m4!1ssl1QVDS-4L6SNm9nHsbOnA!2e0!7i16384!8i8192</t>
  </si>
  <si>
    <t>D211, 38520 La Garde</t>
  </si>
  <si>
    <t>Kerkhove, 8581 Avelgem</t>
  </si>
  <si>
    <t>Koen Haedens</t>
  </si>
  <si>
    <t>Statue of 3 sprinting cyclists of polyester</t>
  </si>
  <si>
    <t>50.79836083783164, 3.5006307001854173</t>
  </si>
  <si>
    <t>https://www.google.com/maps/@50.798509,3.5004255,3a,15y,137.37h,89.17t/data=!3m7!1e1!3m5!1sy-O1a0sSxWQ3Wa7jFcEIfw!2e0!6shttps:%2F%2Fstreetviewpixels-pa.googleapis.com%2Fv1%2Fthumbnail%3Fpanoid%3Dy-O1a0sSxWQ3Wa7jFcEIfw%26cb_client%3Dmaps_sv.tactile.gps%26w%3D203%26h%3D100%26yaw%3D170.87209%26pitch%3D0%26thumbfov%3D100!7i16384!8i8192</t>
  </si>
  <si>
    <t>https://www.google.com/maps/@51.2485443,4.8353626,3a,33y,115.28h,83.03t/data=!3m6!1e1!3m4!1skX5pK4-pHAT_3PoMcUR5Ww!2e0!7i16384!8i8192</t>
  </si>
  <si>
    <t>https://www.google.com/maps/@45.7709241,2.9631416,3a,56.8y,3.79h,83.26t/data=!3m6!1e1!3m4!1sy1xAFsRD8FWl7dPahPoVrw!2e0!7i13312!8i6656</t>
  </si>
  <si>
    <t>45.770980705451564, 2.9631664564134614</t>
  </si>
  <si>
    <t>Puy-de-Dôme</t>
  </si>
  <si>
    <t>1952-07-17 Puy de Dôme 21e etappe Tour de France
 Peter Knops  17 juli 1952  0
Coppi èn Nolten: de twee campionissimi van de Puy de Dôme</t>
  </si>
  <si>
    <t>BIG-244</t>
  </si>
  <si>
    <t>E&amp;W</t>
  </si>
  <si>
    <t>51.24847230682448, 4.835552571406832</t>
  </si>
  <si>
    <t>50.94452073830676, 3.12703345740708</t>
  </si>
  <si>
    <t>51.191091341066866, 4.738627846155479</t>
  </si>
  <si>
    <t>51.177002089946704, 4.836740814895966</t>
  </si>
  <si>
    <t>Gierlebaan 91, 2275 Lille</t>
  </si>
  <si>
    <t>Polenplein 15, 8800 Roeselare</t>
  </si>
  <si>
    <t>https://www.google.com/maps/@50.944533,3.1270496,3a,75y,165.87h,94.18t/data=!3m7!1e1!3m5!1s4ieXrs-NJttpb_s_MJAmPA!2e0!6shttps:%2F%2Fstreetviewpixels-pa.googleapis.com%2Fv1%2Fthumbnail%3Fpanoid%3D4ieXrs-NJttpb_s_MJAmPA%26cb_client%3Dmaps_sv.tactile.gps%26w%3D203%26h%3D100%26yaw%3D256.48007%26pitch%3D0%26thumbfov%3D100!7i16384!8i8192</t>
  </si>
  <si>
    <t>Gedenksteen</t>
  </si>
  <si>
    <t>Astridplein 4/B1, 2280 Grobbendonk</t>
  </si>
  <si>
    <t>https://www.google.com/maps/@51.1768472,4.8363852,3a,31.6y,62.45h,81.34t/data=!3m6!1e1!3m4!1sMesorBYG0F5IfEjCWhSTqA!2e0!7i16384!8i8192</t>
  </si>
  <si>
    <t>Grote Markt 28, 2200 Herentals</t>
  </si>
  <si>
    <t>Boudewijnstraat 4, 2280 Grobbendonk</t>
  </si>
  <si>
    <t>51.19018477347348, 4.738497493626287</t>
  </si>
  <si>
    <t>51.37265892156176, 4.474074132699575</t>
  </si>
  <si>
    <t>Buste Herman Vanspringel</t>
  </si>
  <si>
    <t>Buste Rik van Looy</t>
  </si>
  <si>
    <t>https://www.google.com/maps/@51.1480886,2.7565287,3a,36.7y,258.79h,82.97t/data=!3m6!1e1!3m4!1sAPkHGaQxuFFjrpd50Bdp9Q!2e0!7i13312!8i6656</t>
  </si>
  <si>
    <t>51.14816940158764, 2.756443630262579</t>
  </si>
  <si>
    <t>Dorpsplein 9-1, 8434 Middelkerke</t>
  </si>
  <si>
    <t>Veerle de Vuyst</t>
  </si>
  <si>
    <t>Cuveglio monument</t>
  </si>
  <si>
    <t>Pixham monument</t>
  </si>
  <si>
    <t>Kerkhove monument</t>
  </si>
  <si>
    <t>https://www.google.com/maps/@51.5681667,4.8231707,3a,49.1y,184.41h,81.17t/data=!3m6!1e1!3m4!1sa8MzZhHR5FtJU1kA9i4cwg!2e0!7i16384!8i8192?entry=ttu</t>
  </si>
  <si>
    <t>51.56806296043464, 4.823180987073727</t>
  </si>
  <si>
    <t>Schoutenlaan 58, 4854 AX Bavel</t>
  </si>
  <si>
    <t>https://www.google.com/maps/@51.5884303,4.7501345,3a,49.3y,174.1h,87.34t/data=!3m6!1e1!3m4!1sqhA_gSLbHZs8ldWw3ZrCnQ!2e0!7i16384!8i8192?entry=ttu</t>
  </si>
  <si>
    <t>51.58825948395117, 4.750185097223787</t>
  </si>
  <si>
    <t>Tuinzigtlaan 229-199, 4814 JC Breda</t>
  </si>
  <si>
    <t>51.568312693966206, 4.819716550118579</t>
  </si>
  <si>
    <t>https://www.google.com/maps/@51.5682713,4.8197387,3a,75y,319.35h,74.29t/data=!3m7!1e1!3m5!1sauwx9CV-3TmV7i50k2fPgg!2e0!6shttps:%2F%2Fstreetviewpixels-pa.googleapis.com%2Fv1%2Fthumbnail%3Fpanoid%3Dauwx9CV-3TmV7i50k2fPgg%26cb_client%3Dmaps_sv.tactile.gps%26w%3D203%26h%3D100%26yaw%3D34.576126%26pitch%3D0%26thumbfov%3D100!7i16384!8i8192?entry=ttu</t>
  </si>
  <si>
    <t>51.586712163048645, 4.731398071462939</t>
  </si>
  <si>
    <t>https://www.google.com/maps/@51.6072359,4.8117519,3a,75y,341.93h,84.86t/data=!3m6!1e1!3m4!1sOtnCCsxzOldck69nSQpHbQ!2e0!7i16384!8i8192?entry=ttu</t>
  </si>
  <si>
    <t>https://www.google.com/maps/@51.6349013,4.7646724,3a,75y,164.26h,81.04t/data=!3m6!1e1!3m4!1s_93G5ffK6ec6u0Jm0PMBAA!2e0!7i16384!8i8192?entry=ttu</t>
  </si>
  <si>
    <t>51.634770442837656, 4.7647596395203315</t>
  </si>
  <si>
    <t>Bredaseweg 22-26, 4844 CL Terheijden</t>
  </si>
  <si>
    <t>51.60735205419748, 4.811676651555171</t>
  </si>
  <si>
    <t>57 Burgemeester Verdaasdonkstraat
Teteringen</t>
  </si>
  <si>
    <t>37.31614915497157, -8.594249182573892</t>
  </si>
  <si>
    <t>Fóia, 8550-274</t>
  </si>
  <si>
    <t>https://www.google.com/maps/@50.2889275,5.9146935,3a,75y,355.72h,71.6t/data=!3m6!1e1!3m4!1sLyE5Tcg2ApI4ee3oCNRX6w!2e0!7i16384!8i8192?entry=ttu</t>
  </si>
  <si>
    <t>50.28899052202436, 5.914652599330459</t>
  </si>
  <si>
    <t>N822, 6690 Vielsalm</t>
  </si>
  <si>
    <t xml:space="preserve"> Meilleur coureur cycliste classique de sa génération</t>
  </si>
  <si>
    <t>To keep the memory alive of Pantani's fantastic achievement of 1998. As in that year he attacked in the 15th stage of Grenoble to Les Deux Alpes. He finished well ahead of his competitor Jan Ullrich in Les Deux Alpes.</t>
  </si>
  <si>
    <t>Stele Tour de France</t>
  </si>
  <si>
    <t>46.40541871242605, -0.1645855605965308</t>
  </si>
  <si>
    <t>https://www.google.com/maps/@46.4051209,-0.1646457,3a,29.7y,7.68h,84.75t/data=!3m6!1e1!3m4!1sxaSDKG24cSnO01vmNo-dNA!2e0!7i16384!8i8192?entry=ttu</t>
  </si>
  <si>
    <t>https://www.google.com/maps/@50.3883497,3.4240644,3a,22.6y,280.05h,79.74t/data=!3m6!1e1!3m4!1sU2gZaawFxeyHGq8IGhok_w!2e0!7i16384!8i8192?entry=ttuhttps://www.google.com/maps/@50.3883497,3.4240644,3a,22.6y,280.05h,79.74t/data=!3m6!1e1!3m4!1sU2gZaawFxeyHGq8IGhok_w!2e0!7i16384!8i8192?entry=ttu</t>
  </si>
  <si>
    <t>50.38833700712417, 3.4237438224783</t>
  </si>
  <si>
    <t>Parking de la Trouée d’Aremberg, 142 Bd des Mineurs d'Arenberg, 59135 Wallers</t>
  </si>
  <si>
    <t>Col Portet / Pla d'Adet</t>
  </si>
  <si>
    <t>https://www.google.com/maps/@42.83706,0.325848,3a,32.4y,338.79h,87.95t/data=!3m6!1e1!3m4!1sVA9fuxMPGWAuMkTqESsueA!2e0!7i13312!8i6656?entry=ttu</t>
  </si>
  <si>
    <t>42.837110122386534, 0.3257205986968476</t>
  </si>
  <si>
    <t>Vielle-Aure, 65170</t>
  </si>
  <si>
    <t>42.97448555574162, -0.31828398877473585</t>
  </si>
  <si>
    <t>Col de Aubisque</t>
  </si>
  <si>
    <t>https://www.google.com/maps/@42.9744991,-0.3182291,3a,74.2y,65.77h,67.43t/data=!3m6!1e1!3m4!1suBTMBM7sBvBGoRomiGiyPA!2e0!7i13312!8i6656?entry=ttuhttps://www.google.com/maps/@42.9744991,-0.3182291,3a,74.2y,65.77h,67.43t/data=!3m6!1e1!3m4!1suBTMBM7sBvBGoRomiGiyPA!2e0!7i13312!8i6656?entry=ttu</t>
  </si>
  <si>
    <t>D918, 64440 Béost</t>
  </si>
  <si>
    <t>Rijksweg Zuid 7A, 6071 HT Swalmen</t>
  </si>
  <si>
    <t>https://www.google.com/maps/@46.4959879,11.7874121,3a,34y,117.25h,93.99t/data=!3m6!1e1!3m4!1sM3pzMBwLldjVrV9BJO-Udw!2e0!7i16384!8i8192?entry=ttu</t>
  </si>
  <si>
    <t>46.495867530937176, 11.787588623683815</t>
  </si>
  <si>
    <t>SW</t>
  </si>
  <si>
    <t>Passo Pordoi</t>
  </si>
  <si>
    <t>SS366, 51-37, 84010 Agerola NA</t>
  </si>
  <si>
    <t>Delta Integrale Tribute, Strada Dolomites, 14, 38032 Livinallongo del col di lana BL</t>
  </si>
  <si>
    <t xml:space="preserve"> Passo dell'Agerola</t>
  </si>
  <si>
    <t>https://www.google.com/maps/@42.9738438,-0.3973628,3a,75y,139.99h,72.62t/data=!3m6!1e1!3m4!1sGWFL10zBbsmBMkJtCPUotg!2e0!7i16384!8i8192?entry=ttu</t>
  </si>
  <si>
    <t>42.97389277200394, -0.39730853635324376</t>
  </si>
  <si>
    <t>https://www.google.com/maps/@42.9735942,-0.3934329,3a,25.6y,181.63h,84.69t/data=!3m6!1e1!3m4!1s7Hw5a9I-iulLHdRQ6HinMw!2e0!7i16384!8i8192?entry=ttu</t>
  </si>
  <si>
    <t>42.973460907992454, -0.39343220792766415</t>
  </si>
  <si>
    <t>42.97277758055661, -0.3921873037898188</t>
  </si>
  <si>
    <t>https://www.google.com/maps/@42.9726925,-0.3920201,3a,75y,311.28h,80.32t/data=!3m6!1e1!3m4!1sOndhAFHr-yKEPlhds0EgYg!2e0!7i16384!8i8192?entry=ttu</t>
  </si>
  <si>
    <t>https://www.google.com/maps/@42.9762986,-0.3403066,3a,40.3y,101.79h,87.71t/data=!3m6!1e1!3m4!1st9dBp3HD3PUcyDJd9dLOiw!2e0!7i16384!8i8192?entry=ttu</t>
  </si>
  <si>
    <t>42.976243544673125, -0.34001528090966</t>
  </si>
  <si>
    <t>https://www.google.com/maps/@44.4225495,10.7892727,3a,40.9y,220.37h,75.16t/data=!3m6!1e1!3m4!1se6rXO1mLgK5WVuEw9K7jmw!2e0!7i16384!8i8192?entry=ttu</t>
  </si>
  <si>
    <t>41028 Serramazzoni, Province of Modena</t>
  </si>
  <si>
    <t>Serramazzoni A statue dedicated to Marco Pantani to be placed in the square, as a gift to the community and in memory of his wife who shared his great passion for cycling. It is Telesforo Gianaroli's gift to the people of Serra.he work, built in Varana stone by the surveyor Bonezzi, will be inaugurated on Sunday 30 April at 10 in Piazza della Repubblica: the installation,...</t>
  </si>
  <si>
    <t>https://www.google.com/maps/@68.4141342,16.0001581,3a,48.9y,334.88h,87.46t/data=!3m7!1e1!3m5!1sSahXqlp59Yp2lvMcNm9RTA!2e0!6shttps:%2F%2Fstreetviewpixels-pa.googleapis.com%2Fv1%2Fthumbnail%3Fpanoid%3DSahXqlp59Yp2lvMcNm9RTA%26cb_client%3Dmaps_sv.tactile.gps%26w%3D203%26h%3D100%26yaw%3D281.6335%26pitch%3D0%26thumbfov%3D100!7i16384!8i8192?entry=ttu</t>
  </si>
  <si>
    <t>68.41435043943127, 16.000071862379738</t>
  </si>
  <si>
    <t>Strandvegen 1, 8410 Lødingen</t>
  </si>
  <si>
    <t>Faroer, Norway</t>
  </si>
  <si>
    <t>Monument voor de Arctic Race</t>
  </si>
  <si>
    <t>https://www.google.com/maps/@47.1547614,-1.3997631,3a,51.5y,354.29h,76.31t/data=!3m6!1e1!3m4!1sT14LHXK-_mqwkUykV-wNEQ!2e0!7i13312!8i6656?entry=ttu</t>
  </si>
  <si>
    <t>47.1548138517906, -1.3997967736936312</t>
  </si>
  <si>
    <t>1 Pl. de l'Abbé Leduc Bis, 44690 La Haie-Fouassière</t>
  </si>
  <si>
    <t>https://www.google.com/maps/@48.8056606,1.9533375,3a,37.4y,125.53h,91.87t/data=!3m7!1e1!3m5!1sCbarw9Jx3yET9_dIqhgKbw!2e0!6shttps:%2F%2Fstreetviewpixels-pa.googleapis.com%2Fv1%2Fthumbnail%3Fpanoid%3DCbarw9Jx3yET9_dIqhgKbw%26cb_client%3Dmaps_sv.tactile.gps%26w%3D203%26h%3D100%26yaw%3D305.9771%26pitch%3D0%26thumbfov%3D100!7i16384!8i8192?entry=ttu</t>
  </si>
  <si>
    <t>48.80555634941098, 1.953495735625659</t>
  </si>
  <si>
    <t>1 Av. du Pressoir, 78370 Plaisir</t>
  </si>
  <si>
    <t>42.98948247027502, -0.42262971497201984</t>
  </si>
  <si>
    <t>Camping Annexe Pont Lauguere, 3 Impasse Hiere de Haut, 64440 Laruns</t>
  </si>
  <si>
    <t>https://www.google.com/maps/@42.9898347,-0.4226074,3a,26.5y,198.21h,87.83t/data=!3m6!1e1!3m4!1syi2RFgqBGomkepzQ2A3Aqw!2e0!7i16384!8i8192?entry=ttu</t>
  </si>
  <si>
    <t>25 Rue Louis Barthou, 64440 Eaux-Bonnes</t>
  </si>
  <si>
    <t>9 Rue Louis Barthou, 64440 Eaux-Bonnes</t>
  </si>
  <si>
    <t>1 Rte de Laruns, 64440 Eaux-Bonnes</t>
  </si>
  <si>
    <t>Col de Crie</t>
  </si>
  <si>
    <t>46.20685573891322, 4.537556421906715</t>
  </si>
  <si>
    <t>Mural of Marco Pantani</t>
  </si>
  <si>
    <t>46.25372927414828, 10.25599988117338</t>
  </si>
  <si>
    <t>Via Valle, 11, 23030 Mazzo di Valtellina SO</t>
  </si>
  <si>
    <t>51.85533347599627, -4.304918905378712</t>
  </si>
  <si>
    <t>1 Spilman St, Carmarthen SA31</t>
  </si>
  <si>
    <t>A giant bike has appeared at Carmarthen’s County Hall in 2018 as the countdown to the Tour of Britain continues.</t>
  </si>
  <si>
    <t>46.2580058756065, 10.255515854300388</t>
  </si>
  <si>
    <t>Mazzo di Valt., S.Stefano, fr. Scuole, 23030 Mazzo di Valtellina SO,</t>
  </si>
  <si>
    <t xml:space="preserve"> Italy</t>
  </si>
  <si>
    <t>Stèle Tour de France in memory of the Centenary and the passage of the Tour on July 25, 2003 in the town of Nanteuil</t>
  </si>
  <si>
    <t>Rue du Château Gaillard, 79400 Nanteuil</t>
  </si>
  <si>
    <t>https://www.google.com/maps/@49.4248876,1.1215649,3a,75y,186.63h,78.75t/data=!3m6!1e1!3m4!1sXoAaaRJuZGrutnxe6T6rAA!2e0!7i16384!8i8192?hl=fr&amp;entry=ttuhttps://www.google.com/maps/@49.4248876,1.1215649,3a,75y,186.63h,78.75t/data=!3m6!1e1!3m4!1sXoAaaRJuZGrutnxe6T6rAA!2e0!7i16384!8i8192?hl=fr&amp;entry=ttu</t>
  </si>
  <si>
    <t>49.424819110253594, 1.1215858999747188</t>
  </si>
  <si>
    <t>3 Rue Jacques Morin, 76240 Bonsecours, France3 Rue Jacques Morin, 76240 Bonsecours</t>
  </si>
  <si>
    <t>Côte de Bonsecours</t>
  </si>
  <si>
    <t>https://www.google.com/maps/@46.2593507,10.2518168,3a,34.3y,191.15h,90.35t/data=!3m6!1e1!3m4!1s5vF5tP-ApH0sElcP71iUkw!2e0!7i16384!8i8192?entry=ttu</t>
  </si>
  <si>
    <t>46.25908117877211, 10.251699241650034</t>
  </si>
  <si>
    <t>23030 Mazzo di Valtellina, Province of Sondrio</t>
  </si>
  <si>
    <t>Mortirolo Monument 2</t>
  </si>
  <si>
    <t>46.2534955212063, 10.256622639396133</t>
  </si>
  <si>
    <t>Via Valle, 11, 23030 Mazzo di Valtellina SO, ItalyVia Valle, 11, 23030 Mazzo di Valtellina SO</t>
  </si>
  <si>
    <t>Notre Dame des Cyclistes</t>
  </si>
  <si>
    <t>43.955257252657454, -0.1618362141492755</t>
  </si>
  <si>
    <t>https://www.google.com/maps/@43.9551642,-0.1613238,3a,75y,271.61h,75.66t/data=!3m7!1e1!3m5!1svwjyshvS4KRhUTOV9-RY4A!2e0!6shttps:%2F%2Fstreetviewpixels-pa.googleapis.com%2Fv1%2Fthumbnail%3Fpanoid%3DvwjyshvS4KRhUTOV9-RY4A%26cb_client%3Dmaps_sv.tactile.gps%26w%3D203%26h%3D100%26yaw%3D145.84987%26pitch%3D0%26thumbfov%3D100!7i13312!8i6656?entry=ttu</t>
  </si>
  <si>
    <t>40240 Labastide-d'Armagnac</t>
  </si>
  <si>
    <t>Via Poggio Bottaro, 9, 17020 Testico SV</t>
  </si>
  <si>
    <t>44.00525646474121, 8.027462350601702</t>
  </si>
  <si>
    <t>https://www.google.com/maps/@44.0052231,8.0275676,3a,39.7y,350.42h,81.67t/data=!3m7!1e1!3m5!1sm4c-EhhYUppW58qFq3nnHQ!2e0!6shttps:%2F%2Fstreetviewpixels-pa.googleapis.com%2Fv1%2Fthumbnail%3Fpanoid%3Dm4c-EhhYUppW58qFq3nnHQ%26cb_client%3Dmaps_sv.tactile.gps%26w%3D203%26h%3D100%26yaw%3D88.68962%26pitch%3D0%26thumbfov%3D100!7i16384!8i8192?entry=ttu</t>
  </si>
  <si>
    <t>Madonnina dei Ciclisti</t>
  </si>
  <si>
    <t>56033 Capannoli, Province of Pisa</t>
  </si>
  <si>
    <t>43.57868134063126, 10.642726018215495</t>
  </si>
  <si>
    <t>https://www.google.com/maps/@43.5785464,10.6428657,3a,75y,314.64h,87.23t/data=!3m7!1e1!3m5!1suoNI91W0Hle4F_GgpNlLZQ!2e0!6shttps:%2F%2Fstreetviewpixels-pa.googleapis.com%2Fv1%2Fthumbnail%3Fpanoid%3DuoNI91W0Hle4F_GgpNlLZQ%26cb_client%3Dmaps_sv.tactile.gps%26w%3D203%26h%3D100%26yaw%3D116.24893%26pitch%3D0%26thumbfov%3D100!7i16384!8i8192?entry=ttu</t>
  </si>
  <si>
    <t>Santuario Madonna del Ghisallo</t>
  </si>
  <si>
    <t>Madonna del Ghisallo</t>
  </si>
  <si>
    <t>BIG-741</t>
  </si>
  <si>
    <t>45.9241796664773, 9.267697991845518</t>
  </si>
  <si>
    <t>https://www.google.com/maps/@45.9241551,9.2675598,3a,75y,60.01h,89.25t/data=!3m7!1e1!3m5!1sY-3EH7K3vDNuhuPHo0vYdQ!2e0!6shttps:%2F%2Fstreetviewpixels-pa.googleapis.com%2Fv1%2Fthumbnail%3Fpanoid%3DY-3EH7K3vDNuhuPHo0vYdQ%26cb_client%3Dmaps_sv.tactile.gps%26w%3D203%26h%3D100%26yaw%3D193.66528%26pitch%3D0%26thumbfov%3D100!7i16384!8i8192?entry=ttu</t>
  </si>
  <si>
    <t>46.488151874718845, 11.811420286039445</t>
  </si>
  <si>
    <t>https://www.google.com/maps/@46.4880553,11.8113318,3a,75y,23.45h,88.61t/data=!3m7!1e1!3m5!1sefNWhgT7lCaPbEbNXZHO_Q!2e0!6shttps:%2F%2Fstreetviewpixels-pa.googleapis.com%2Fv1%2Fthumbnail%3Fpanoid%3DefNWhgT7lCaPbEbNXZHO_Q%26cb_client%3Dmaps_sv.tactile.gps%26w%3D203%26h%3D100%26yaw%3D7.9561877%26pitch%3D0%26thumbfov%3D100!7i16384!8i8192?entry=ttu</t>
  </si>
  <si>
    <t>Passo Pordoi 3Luglio 2011</t>
  </si>
  <si>
    <t>46.48734162773288, 11.812956495805777</t>
  </si>
  <si>
    <t>https://www.google.com/maps/@46.4874401,11.8129859,3a,30.1y,158.87h,85.33t/data=!3m6!1e1!3m4!1sKYmRCC9JjZNPGBTVeQXmFg!2e0!7i16384!8i8192?entry=ttuhttps://www.google.com/maps/@46.4874401,11.8129859,3a,30.1y,158.87h,85.33t/data=!3m6!1e1!3m4!1sKYmRCC9JjZNPGBTVeQXmFg!2e0!7i16384!8i8192?entry=ttuhttps://www.google.com/maps/@46.4874401,11.8129859,3a,30.1y,158.87h,85.33t/data=!3m6!1e1!3m4!1sKYmRCC9JjZNPGBTVeQXmFg!2e0!7i16384!8i8192?entry=ttuhttps://www.google.com/maps/@46.4874401,11.8129859,3a,30.1y,158.87h,85.33t/data=!3m6!1e1!3m4!1sKYmRCC9JjZNPGBTVeQXmFg!2e0!7i16384!8i8192?entry=ttu</t>
  </si>
  <si>
    <t>58.4509523312205, 6.000212734914803</t>
  </si>
  <si>
    <t>Storgaten 12, 4370 Egersund</t>
  </si>
  <si>
    <t>Norway</t>
  </si>
  <si>
    <t>https://www.google.com/maps/@58.4509571,6.0003251,3a,75y,278.4h,104.04t/data=!3m7!1e1!3m5!1sw_nksFQvAEJLU7qtAcXypA!2e0!6shttps:%2F%2Fstreetviewpixels-pa.googleapis.com%2Fv1%2Fthumbnail%3Fpanoid%3Dw_nksFQvAEJLU7qtAcXypA%26cb_client%3Dmaps_sv.tactile.gps%26w%3D203%26h%3D100%26yaw%3D346.62552%26pitch%3D0%26thumbfov%3D100!7i16384!8i8192?entry=ttu</t>
  </si>
  <si>
    <t>Aker solutions</t>
  </si>
  <si>
    <t>51.49005856947442, 5.661650302357708</t>
  </si>
  <si>
    <t>Korhoenderhof 99, 5702 NC Helmond</t>
  </si>
  <si>
    <t>https://www.google.com/maps/@51.4899672,5.6616268,3a,39.4y,0.16h,89.11t/data=!3m7!1e1!3m5!1s4BZbdGLLlDHj2xIF0v83mQ!2e0!6shttps:%2F%2Fstreetviewpixels-pa.googleapis.com%2Fv1%2Fthumbnail%3Fpanoid%3D4BZbdGLLlDHj2xIF0v83mQ%26cb_client%3Dmaps_sv.tactile.gps%26w%3D203%26h%3D100%26yaw%3D49.74091%26pitch%3D0%26thumbfov%3D100!7i16384!8i8192?entry=ttu</t>
  </si>
  <si>
    <t>51.58750539652024, 4.785359377575641</t>
  </si>
  <si>
    <t>Claudius Prinsenlaan, 4811 DK Breda</t>
  </si>
  <si>
    <t>Finnishlijn VUELTA 21-08-2022
Etappe 3 Breda - Breda
Winnaar: Sam Bennett</t>
  </si>
  <si>
    <t>https://www.google.com/maps/@51.4934443,5.673655,3a,75y,340.41h,68.76t/data=!3m6!1e1!3m4!1sDq5D8Ikl41o_tV2mppbDsg!2e0!7i16384!8i8192?entry=ttu</t>
  </si>
  <si>
    <t>51.49353783944891, 5.673601321869562</t>
  </si>
  <si>
    <t>James Ensorlaan 2, 5702 VN Helmond</t>
  </si>
  <si>
    <t>51.31454804116997, 4.43424074644272</t>
  </si>
  <si>
    <t>Koning Albertlei 28, 2950 Kapellen</t>
  </si>
  <si>
    <t>51.3094978557558, 4.453889415960293</t>
  </si>
  <si>
    <t>52.10565057725344, 5.20165593484443</t>
  </si>
  <si>
    <t>Backer en Ruebweg 2, 4825 AA Breda</t>
  </si>
  <si>
    <t>51.59630246860067, 4.777672073741284</t>
  </si>
  <si>
    <t>Stationslaan 85, 4815 CE Breda</t>
  </si>
  <si>
    <t>Speelhuisplein 1A, 4815 CK Breda</t>
  </si>
  <si>
    <t>51.59665000091491, 4.780814800455189</t>
  </si>
  <si>
    <t>Kempenweg 5, 5688 MZ Oirschot</t>
  </si>
  <si>
    <t>Zwanenburg Oirschot</t>
  </si>
  <si>
    <t>https://www.google.com/maps/@51.4954913,5.3125866,3a,75y,25.26h,78.1t/data=!3m6!1e1!3m4!1sYdQm6-eRqZ5kIukBxWeWmA!2e0!7i16384!8i8192?entry=ttu</t>
  </si>
  <si>
    <t>Breda Fietsdepot</t>
  </si>
  <si>
    <t>51.59707937637928, 4.783844488402792</t>
  </si>
  <si>
    <t>https://www.google.nl/maps/@51.5970165,4.7837559,3a,75y,333.32h,70.17t/data=!3m6!1e1!3m4!1snA-dsVcMJTmjRF2pkYwBeA!2e0!7i16384!8i8192?coh=205409&amp;entry=ttu</t>
  </si>
  <si>
    <t>Liniestraat 19, 4816 BG Breda</t>
  </si>
  <si>
    <t>https://www.google.com/maps/@51.8381884,4.7124843,3a,75y,123.16h,88.61t/data=!3m7!1e1!3m5!1srX3NgnwZcV0cIA42l8wvAQ!2e0!6shttps:%2F%2Fstreetviewpixels-pa.googleapis.com%2Fv1%2Fthumbnail%3Fpanoid%3DrX3NgnwZcV0cIA42l8wvAQ%26cb_client%3Dmaps_sv.tactile.gps%26w%3D203%26h%3D100%26yaw%3D87.355316%26pitch%3D0%26thumbfov%3D100!7i16384!8i8192?entry=ttu</t>
  </si>
  <si>
    <t>51.83819746638245, 4.71260839132738</t>
  </si>
  <si>
    <t>Andoornlaan, Papendrecht</t>
  </si>
  <si>
    <t>Buro Mus</t>
  </si>
  <si>
    <t>Vondellaan, Ridderkerk</t>
  </si>
  <si>
    <t>51.82110509632012, 4.404478728298757</t>
  </si>
  <si>
    <t>W. van Vlietstraat 1, 3262 GM Oud-Beijerland</t>
  </si>
  <si>
    <t>51.86606342114685, 4.604302977684118</t>
  </si>
  <si>
    <t>51.506504160142164, 5.292257713338612</t>
  </si>
  <si>
    <t>Boterwijksestraat 10, 5688 HX Oirschot</t>
  </si>
  <si>
    <t>51.7932228615402, 4.655099976760243</t>
  </si>
  <si>
    <t>Karel Doormanweg 31, 3317 ZD Dordrecht</t>
  </si>
  <si>
    <t>43.90701507484761, 11.001111870404825</t>
  </si>
  <si>
    <t>https://www.google.com/maps/@43.9070577,11.0009876,3a,75y,218.25h,76.08t/data=!3m7!1e1!3m5!1srzAfZjb9e9ljsLl51BdO_A!2e0!6shttps:%2F%2Fstreetviewpixels-pa.googleapis.com%2Fv1%2Fthumbnail%3Fpanoid%3DrzAfZjb9e9ljsLl51BdO_A%26cb_client%3Dmaps_sv.tactile.gps%26w%3D203%26h%3D100%26yaw%3D58.766605%26pitch%3D0%26thumbfov%3D100!7i16384!8i8192?entry=ttu</t>
  </si>
  <si>
    <t>Via Giovannella, 51031 Agliana PT</t>
  </si>
  <si>
    <t>45.847575575435116, 11.920861222877978</t>
  </si>
  <si>
    <t>https://www.google.com/maps/@45.8476129,11.9209055,3a,75y,272.95h,86.08t/data=!3m7!1e1!3m5!1sG4fWadhjqJKdvlYM6GGgqA!2e0!6shttps:%2F%2Fstreetviewpixels-pa.googleapis.com%2Fv1%2Fthumbnail%3Fpanoid%3DG4fWadhjqJKdvlYM6GGgqA%26cb_client%3Dmaps_sv.tactile.gps%26w%3D203%26h%3D100%26yaw%3D10.799312%26pitch%3D0%26thumbfov%3D100!7i16384!8i8192?entry=ttu</t>
  </si>
  <si>
    <t>Via Castelcies, 16-19, 31034 Castelcies TV</t>
  </si>
  <si>
    <t>Stone Cycling Statue (Monte Grappa)</t>
  </si>
  <si>
    <t>42.82530380338746, 0.271098871273291</t>
  </si>
  <si>
    <t>80 Rte du Pla d'Adet, 65170 Saint-Lary-Soulan</t>
  </si>
  <si>
    <t>Statue</t>
  </si>
  <si>
    <t>Plaque</t>
  </si>
  <si>
    <t>Dorpsstraat 54A, 5737 GC Lieshout</t>
  </si>
  <si>
    <t>https://www.google.com/maps/@51.5212775,5.5937201,3a,48.9y,84.22h,84.42t/data=!3m6!1e1!3m4!1sUoL136xlGlyM35hTVkipEQ!2e0!7i16384!8i8192?entry=ttu</t>
  </si>
  <si>
    <t>"De Meet"
AANGEBODEN AAN DE GEMEENTE
LIESHHOUT DOOR SUPP. CLUB
"DE LIESHOUTSE WIELRENNERS"
29 - 4 - 1990
ONTHULD DOOR JAN VAN ERP</t>
  </si>
  <si>
    <t>Niek van Leest</t>
  </si>
  <si>
    <t>51.55081709835634, 5.174350075893034</t>
  </si>
  <si>
    <t>https://www.google.com/maps/@51.5507479,5.1741516,3a,41.2y,60.28h,91.84t/data=!3m7!1e1!3m5!1sjqGvj8vWuTIQTzSybzC_Fw!2e0!6shttps:%2F%2Fstreetviewpixels-pa.googleapis.com%2Fv1%2Fthumbnail%3Fpanoid%3DjqGvj8vWuTIQTzSybzC_Fw%26cb_client%3Dmaps_sv.tactile.gps%26w%3D203%26h%3D100%26yaw%3D52.93245%26pitch%3D0%26thumbfov%3D100!7i16384!8i8192?entry=ttu</t>
  </si>
  <si>
    <t>Oisterwijkseweg 56, 5066 XE Moergestel</t>
  </si>
  <si>
    <t>51.60635528376846, 5.872923324276079</t>
  </si>
  <si>
    <t>https://www.google.com/maps/@51.6061358,5.872839,3a,21.7y,20.19h,90.34t/data=!3m6!1e1!3m4!1s3eFebajCsFcAt6UAMfqkFw!2e0!7i13312!8i6656?entry=ttu</t>
  </si>
  <si>
    <t>Vloetweg 11-5, 5841 AS Oploo</t>
  </si>
  <si>
    <t>Bankje/  Babylonienbroek
Bij openbare basisschool Den Biekûrf</t>
  </si>
  <si>
    <t>51.7433262, 5.0175278</t>
  </si>
  <si>
    <t xml:space="preserve">Bankje / Veen
Op de hoek van  de Schmitzstraat / Nieuwstraat in Veen.
</t>
  </si>
  <si>
    <t>Broeksestraat 4A,
4269 VA, Babyloniënbroek</t>
  </si>
  <si>
    <t>Schmitzstraat 51, 4264 RB Veen</t>
  </si>
  <si>
    <t>Kruisstraat, 4267 ES Drongelen</t>
  </si>
  <si>
    <t>51.7292120, 5.0544568</t>
  </si>
  <si>
    <t>Wijnappelhoef 1, Eethen</t>
  </si>
  <si>
    <t>Bankje / Eethen
Eethen, links aan de Molensteeeg afslag De Hoek.</t>
  </si>
  <si>
    <t>Bankje / Drongelen
T-splitsing Kruisstraat met Achterstraat</t>
  </si>
  <si>
    <t>51.72910177652568, 5.0118120077721136</t>
  </si>
  <si>
    <t>Ridder van de Merwedestraat 28, 4268 GR Meeuwen</t>
  </si>
  <si>
    <t>https://www.google.com/maps/@51.7290032,5.0118559,3a,39.4y,20.85h,88.34t/data=!3m6!1e1!3m4!1seX8yAz2AFI1MMyhXxlSxRw!2e0!7i16384!8i8192?coh=205409&amp;entry=ttu</t>
  </si>
  <si>
    <t>Tekst: Cees de Gast
Beeld: Richard van der Koppel</t>
  </si>
  <si>
    <t>51.7299347267577, 5.003829430108858</t>
  </si>
  <si>
    <t>Dorpsstraat 1, 4268 GE Meeuwen</t>
  </si>
  <si>
    <t>https://www.google.com/maps/@51.7300018,5.0035431,3a,75y,104.22h,83.47t/data=!3m6!1e1!3m4!1sSlEHEo7dg-Bz-ZcxKzr3jg!2e0!7i16384!8i8192?coh=205409&amp;entry=ttu</t>
  </si>
  <si>
    <t>https://www.google.com/maps/@51.7433411,5.0175511,3a,39.3y,152.21h,85.28t/data=!3m6!1e1!3m4!1sJZKyH6KFW1tJRMUqtcM4fA!2e0!7i16384!8i8192?coh=205409&amp;entry=ttu</t>
  </si>
  <si>
    <t>Bankje / Meeuwen
Net buiten Meeuwen rechts aan de Dorpsstraat net voor afslag  Moleneind.</t>
  </si>
  <si>
    <t>https://www.google.com/maps/@51.7280142,5.0183354,3a,48.9y,164.42h,81.12t/data=!3m6!1e1!3m4!1s8kfizRwbwZIpDYturpxdQw!2e0!7i16384!8i8192?coh=205409&amp;entry=ttu</t>
  </si>
  <si>
    <t>51.72783227508805, 5.01834576639831</t>
  </si>
  <si>
    <t>51.719140859811155, 5.056916922419628</t>
  </si>
  <si>
    <t>https://www.google.com/maps/@51.7192354,5.0568579,3a,48.9y,160.75h,83.5t/data=!3m7!1e1!3m5!1sU19VYIGyZYA_ptxkdsSYig!2e0!6shttps:%2F%2Fstreetviewpixels-pa.googleapis.com%2Fv1%2Fthumbnail%3Fpanoid%3DU19VYIGyZYA_ptxkdsSYig%26cb_client%3Dmaps_sv.tactile.gps%26w%3D203%26h%3D100%26yaw%3D274.744%26pitch%3D0%26thumbfov%3D100!7i16384!8i8192?coh=205409&amp;entry=ttu</t>
  </si>
  <si>
    <t>51.774373956389276, 5.103151027716974</t>
  </si>
  <si>
    <t>https://www.google.com/maps/@51.7742532,5.1031233,3a,41.2y,13.59h,90.65t/data=!3m7!1e1!3m5!1sMYupt6u-QtgtinRXNekJeQ!2e0!6shttps:%2F%2Fstreetviewpixels-pa.googleapis.com%2Fv1%2Fthumbnail%3Fpanoid%3DMYupt6u-QtgtinRXNekJeQ%26cb_client%3Dmaps_sv.tactile.gps%26w%3D203%26h%3D100%26yaw%3D17.241589%26pitch%3D0%26thumbfov%3D100!7i16384!8i8192?coh=205409&amp;entry=ttu</t>
  </si>
  <si>
    <t>https://www.google.com/maps/@51.7292201,5.0547113,3a,48.9y,267.15h,85.98t/data=!3m7!1e1!3m5!1szLKGiQ7jfR3qhQQ3fE0WEA!2e0!6shttps:%2F%2Fstreetviewpixels-pa.googleapis.com%2Fv1%2Fthumbnail%3Fpanoid%3DzLKGiQ7jfR3qhQQ3fE0WEA%26cb_client%3Dmaps_sv.tactile.gps%26w%3D203%26h%3D100%26yaw%3D6.022229%26pitch%3D0%26thumbfov%3D100!7i16384!8i8192?coh=205409&amp;entry=ttu</t>
  </si>
  <si>
    <t>51.73681394479836, 5.086285399527348</t>
  </si>
  <si>
    <t>https://www.google.com/maps/@51.7368194,5.0861291,3a,41.1y,98.39h,88.28t/data=!3m7!1e1!3m5!1sFAuEepacd_ZdhRYBNqh0LA!2e0!6shttps:%2F%2Fstreetviewpixels-pa.googleapis.com%2Fv1%2Fthumbnail%3Fpanoid%3DFAuEepacd_ZdhRYBNqh0LA%26cb_client%3Dmaps_sv.tactile.gps%26w%3D203%26h%3D100%26yaw%3D166.77419%26pitch%3D0%26thumbfov%3D100!7i16384!8i8192?coh=205409&amp;entry=ttu</t>
  </si>
  <si>
    <t>Hoofdstraat 47A, 4265 HJ Genderen</t>
  </si>
  <si>
    <t>51.787974348637334, 5.0506646078182165</t>
  </si>
  <si>
    <t>https://www.google.com/maps/@51.7880231,5.0508485,3a,75y,251.25h,94.24t/data=!3m7!1e1!3m5!1s65xp1qmOpAcMApVKUGVSFA!2e0!6shttps:%2F%2Fstreetviewpixels-pa.googleapis.com%2Fv1%2Fthumbnail%3Fpanoid%3D65xp1qmOpAcMApVKUGVSFA%26cb_client%3Dmaps_sv.tactile.gps%26w%3D203%26h%3D100%26yaw%3D294.18387%26pitch%3D0%26thumbfov%3D100!7i16384!8i8192?coh=205409&amp;entry=ttu</t>
  </si>
  <si>
    <t>Hoge Maasdijk, Andel</t>
  </si>
  <si>
    <t>51.75871045201399, 5.11007569121017</t>
  </si>
  <si>
    <t>https://www.google.com/maps/@51.7586209,5.1102436,3a,75y,297.39h,87.43t/data=!3m6!1e1!3m4!1s6J2GJ3fiHelXnzA_sxYpsA!2e0!7i13312!8i6656?coh=205409&amp;entry=ttu</t>
  </si>
  <si>
    <t>Veldstraat 31, 4261 TB Wijk en Aalburg</t>
  </si>
  <si>
    <t>Vandaag op de kop af een halve eeuw geleden
is IJzeren Willem in een ravijn gereden
De maillot jaune droeg hij boven zijn dampende dijen
- sapristie, wat kon die geweldenaar rijen -
Zo werd opperste glorie tot diep malheur
verloren victorie voor een tomeloze coureur
Het land was in de greep van zijn tragische prestatie
Even werd 't Heike de Hoofdstad der natie.
17-7-2001 mr. A.A.M. van Agt</t>
  </si>
  <si>
    <t>51.55497172240568, 4.592887967725579</t>
  </si>
  <si>
    <t>https://www.google.com/maps/@51.5549478,4.5928609,3a,75y,55.34h,74.99t/data=!3m6!1e1!3m4!1sxNRHIJjFjLuK00BNnCuGag!2e0!7i16384!8i8192?coh=205409&amp;entry=ttu</t>
  </si>
  <si>
    <t>Zie ook het naambordje van Wim van Eststraat: is geel!
Met geel bordje eronder met tekst:
EERSTE NEDERLANDSE
GELE-TRUIDRAGER IN DE
TOUR DE FRANCE (1951)</t>
  </si>
  <si>
    <t>51.43990488578324, 4.31336587779499</t>
  </si>
  <si>
    <t>https://www.google.com/maps/@51.4398818,4.3136177,3a,75y,286.47h,91.87t/data=!3m6!1e1!3m4!1sonOl90FQIkefmARZCvpwcQ!2e0!7i16384!8i8192?coh=205409&amp;entry=ttu</t>
  </si>
  <si>
    <t>Oude Steenstraat 6, 4631 RA Hoogerheide</t>
  </si>
  <si>
    <t>Gouden Fiets /  Babylonienbroek
Bij openbare basisschool Den Biekûrf</t>
  </si>
  <si>
    <t>51.60316959869833, 5.672909541870565</t>
  </si>
  <si>
    <t>https://www.google.com/maps/@51.6028074,5.6732108,3a,28.6y,337.78h,93.84t/data=!3m7!1e1!3m5!1sz4RkPBea7FwcSK8l8MmUBw!2e0!6shttps:%2F%2Fstreetviewpixels-pa.googleapis.com%2Fv1%2Fthumbnail%3Fpanoid%3Dz4RkPBea7FwcSK8l8MmUBw%26cb_client%3Dmaps_sv.tactile.gps%26w%3D203%26h%3D100%26yaw%3D73.32412%26pitch%3D0%26thumbfov%3D100!7i16384!8i8192?coh=205409&amp;entry=ttu</t>
  </si>
  <si>
    <t>Kerkstraat 28, 5427 BD Boekel</t>
  </si>
  <si>
    <t>Acht van Chaam</t>
  </si>
  <si>
    <t>51.50556578302834, 4.8611333749401116</t>
  </si>
  <si>
    <t>https://www.google.com/maps/@51.5055894,4.8613526,3a,48.9y,255.21h,90.26t/data=!3m6!1e1!3m4!1sybmbCMKLi6OIskx12N5x2A!2e0!7i16384!8i8192?coh=205409&amp;entry=ttu</t>
  </si>
  <si>
    <t>Dorpsstraat 52, 4861 AD Chaam</t>
  </si>
  <si>
    <t>Saturday, 15 July 2006
Monday, 31 August 2023</t>
  </si>
  <si>
    <t>51.49115590284657, 5.4472051474835546</t>
  </si>
  <si>
    <t>https://www.google.com/maps/@51.4911949,5.4470583,3a,75y,100.23h,90t/data=!3m7!1e1!3m5!1sN6BIvxKvHWcaOryx2gzoYw!2e0!6shttps:%2F%2Fstreetviewpixels-pa.googleapis.com%2Fv1%2Fthumbnail%3Fpanoid%3DN6BIvxKvHWcaOryx2gzoYw%26cb_client%3Dmaps_sv.share%26w%3D900%26h%3D600%26yaw%3D100.2281175541514%26pitch%3D0%26thumbfov%3D90!7i16384!8i8192?coh=205410&amp;entry=ttu</t>
  </si>
  <si>
    <t>Fransebaan 179, 5627 RB Eindhoven</t>
  </si>
  <si>
    <t>https://www.google.com/maps/@51.9351896,4.470645,3a,75y,232.59h,90t/data=!3m6!1e1!3m4!1sj1OHUhhUV-R6K5JQ9QUqbw!2e0!7i16384!8i8192?coh=205409&amp;entry=ttu</t>
  </si>
  <si>
    <t>Tour de France beeld (2011)</t>
  </si>
  <si>
    <t>51.93518383494139, 4.470404736411897</t>
  </si>
  <si>
    <t>Bergselaan 252, 3037 CN Rotterdam</t>
  </si>
  <si>
    <t>Le Cacqueur</t>
  </si>
  <si>
    <t>Berkelplein 11, 6301 ZA Valkenburg</t>
  </si>
  <si>
    <t>50.86161853313967, 5.834037884181207</t>
  </si>
  <si>
    <t>https://www.google.com/maps/@50.861731,5.8341272,3a,75y,219.36h,90.12t/data=!3m7!1e1!3m5!1sdA98-9xdibH_DO0lfMaMRA!2e0!6shttps:%2F%2Fstreetviewpixels-pa.googleapis.com%2Fv1%2Fthumbnail%3Fpanoid%3DdA98-9xdibH_DO0lfMaMRA%26cb_client%3Dmaps_sv.share%26w%3D900%26h%3D600%26yaw%3D219.36339749482613%26pitch%3D-0.12420100918734533%26thumbfov%3D90!7i16384!8i8192?coh=205410&amp;entry=ttu</t>
  </si>
  <si>
    <t>Dit monument is in 2006 geplaatst ter gelegenheid van het Wielerjaar Valkenburg. Dat jaar waren de aankomst van de 3e etappe van de Tour de France, de Europese kampioenschappen voor junioren en uiteraard de aankomst van de Amstel Gold Race.</t>
  </si>
  <si>
    <t>Strabeek 5, 6301 HN Valkenburg</t>
  </si>
  <si>
    <t>50.87153981343367, 5.81384561617795</t>
  </si>
  <si>
    <t>https://www.google.com/maps/@50.8717102,5.8138009,3a,48.9y,164.29h,86.81t/data=!3m7!1e1!3m5!1sNXLUB39-o1Cy0S9Pz9V9zQ!2e0!6shttps:%2F%2Fstreetviewpixels-pa.googleapis.com%2Fv1%2Fthumbnail%3Fpanoid%3DNXLUB39-o1Cy0S9Pz9V9zQ%26cb_client%3Dmaps_sv.share%26w%3D900%26h%3D600%26yaw%3D164.28829720550345%26pitch%3D3.1920941252146804%26thumbfov%3D90!7i16384!8i8192?coh=205410&amp;entry=ttu</t>
  </si>
  <si>
    <t>Een passage uit het boek ‘Jean’ is de aanleiding voor dit monument op de Gulperberg. In 2016 werd de gedenksteen van de succesvolle schrijver en wielerverslaggever door zijn neef Danny Nelissen onthuld.</t>
  </si>
  <si>
    <t>50.812435226640524, 5.900683569766152</t>
  </si>
  <si>
    <t>https://www.google.com/maps/@50.8124413,5.9004252,3a,31.3y,81.85h,77.12t/data=!3m7!1e1!3m5!1sTNBQT-RLwqJ9VDsSgHNDYQ!2e0!6shttps:%2F%2Fstreetviewpixels-pa.googleapis.com%2Fv1%2Fthumbnail%3Fpanoid%3DTNBQT-RLwqJ9VDsSgHNDYQ%26cb_client%3Dmaps_sv.share%26w%3D900%26h%3D600%26yaw%3D81.84648406508303%26pitch%3D12.878935553004325%26thumbfov%3D90!7i16384!8i8192?coh=205410&amp;entry=ttu</t>
  </si>
  <si>
    <t>50.79674738531164, 5.8641073858870465</t>
  </si>
  <si>
    <t>Pesaken 21, 6271 PA Gulpen</t>
  </si>
  <si>
    <t>https://www.google.com/maps/@50.7969205,5.8637089,3a,46.2y,131.68h,90.82t/data=!3m7!1e1!3m5!1sb8JZ9MWpuDPXaAejeZtpLA!2e0!6shttps:%2F%2Fstreetviewpixels-pa.googleapis.com%2Fv1%2Fthumbnail%3Fpanoid%3Db8JZ9MWpuDPXaAejeZtpLA%26cb_client%3Dmaps_sv.share%26w%3D900%26h%3D600%26yaw%3D131.68485113589898%26pitch%3D-0.8202465254047411%26thumbfov%3D90!7i16384!8i8192?coh=205410&amp;entry=ttu</t>
  </si>
  <si>
    <t>Cauberg 30, 6301 BT Valkenburg</t>
  </si>
  <si>
    <t>50.861557984981665, 5.826393640207098</t>
  </si>
  <si>
    <t>https://www.google.com/maps/@50.8615865,5.8263902,3a,90y,141.53h,97.85t/data=!3m7!1e1!3m5!1sVP5Ak9Bv5M_Zn8qf73mWHg!2e0!6shttps:%2F%2Fstreetviewpixels-pa.googleapis.com%2Fv1%2Fthumbnail%3Fpanoid%3DVP5Ak9Bv5M_Zn8qf73mWHg%26cb_client%3Dmaps_sv.share%26w%3D900%26h%3D600%26yaw%3D141.53030072273236%26pitch%3D-7.84710110822941%26thumbfov%3D90!7i16384!8i8192?coh=205410&amp;entry=ttu</t>
  </si>
  <si>
    <t>Wielerjaar Valkenburg</t>
  </si>
  <si>
    <t>Gulperberg</t>
  </si>
  <si>
    <t>Gulperberg, 6271 NL Gulpen</t>
  </si>
  <si>
    <t>Louisenburgweg 9, 5916 NA Venlo</t>
  </si>
  <si>
    <t>Het monument ligt aan de 800m baan, de Mathieu Cordang baan (met naamplaatje!) van Sportpark Herungerberg. 
Het is alleen te bezoeken tijdens de opening van de wieleromgeving.
Men organiseerd op deze baan het omnium Memorial Mathieu Cordang. Voor jeugdige renners van 12 tm 16 jaar.
Het park is doordeweeks op dinsdag- woensdag en donderdagavond geopend van ongeveer 18.30 tot 20.45 uur. Dan zijn er ook wieleractiviteiten. Op dinsdag is er wielertraining op woensdagavond een open training voor liefhebbers en op donderdagavond is er een wedstrijd.
Tevens zaterdag overdag is er vanaf 10.30 uur handbiken en in de middag zijn er ook wedstrijden van 13 tot 15.30 uur.</t>
  </si>
  <si>
    <t>51.37632784550651, 6.211870578563944</t>
  </si>
  <si>
    <t>https://www.google.com/maps/@44.5505964,8.8877486,3a,75y,306.1h,78.15t/data=!3m7!1e1!3m5!1sOwEHjRjU79ZYlsYhe05kOA!2e0!6shttps:%2F%2Fstreetviewpixels-pa.googleapis.com%2Fv1%2Fthumbnail%3Fpanoid%3DOwEHjRjU79ZYlsYhe05kOA%26cb_client%3Dmaps_sv.tactile.gps%26w%3D203%26h%3D100%26yaw%3D50.42045%26pitch%3D0%26thumbfov%3D100!7i16384!8i8192?coh=205409&amp;entry=ttu</t>
  </si>
  <si>
    <t>44.55060723269181, 8.887703239609136</t>
  </si>
  <si>
    <t>Passo della Bocchetta</t>
  </si>
  <si>
    <t>SP5, 16014 Campomorone GE</t>
  </si>
  <si>
    <t>Cauberg</t>
  </si>
  <si>
    <t>50.86149783436085, 5.826316740345423</t>
  </si>
  <si>
    <t>Hill of Fame Tile 2 for Belgium professionnal cyclist Briek Schotte who became worldchampion road cycling on the Cauberg in 1948.</t>
  </si>
  <si>
    <t>Hill of Fame Tile 1 for Belgium professionnal cyclist Marcel Kint who became worldchampion road cycling on the Cauberg in 1938.</t>
  </si>
  <si>
    <t>https://www.google.com/maps/@50.8615865,5.8263902,3a,32.8y,215.29h,80.01t/data=!3m6!1e1!3m4!1sVP5Ak9Bv5M_Zn8qf73mWHg!2e0!7i16384!8i8192?coh=205409&amp;entry=ttu</t>
  </si>
  <si>
    <t>50.86120405251662, 5.8253680717427345</t>
  </si>
  <si>
    <t>https://www.google.com/maps/@50.8612547,5.825321,3a,75y,172.08h,69.41t/data=!3m6!1e1!3m4!1sCOQI7t3fbE_hyfvutdVNbQ!2e0!7i16384!8i8192?coh=205409&amp;entry=ttuhttps://www.google.com/maps/@50.8612547,5.825321,3a,75y,172.08h,69.41t/data=!3m6!1e1!3m4!1sCOQI7t3fbE_hyfvutdVNbQ!2e0!7i16384!8i8192?coh=205409&amp;entry=ttu</t>
  </si>
  <si>
    <t>Hill of Fame Tile 3 for Dutch professional cyclist Jan Raas who became worldchampion road cycling on the Cauberg in 1979.</t>
  </si>
  <si>
    <t>50.86111589437518, 5.8241530888011015</t>
  </si>
  <si>
    <t>https://www.google.com/maps/@50.8612251,5.8241886,3a,75y,204.62h,85.66t/data=!3m6!1e1!3m4!1sj1OC38tc8judl3pIKdVgHw!2e0!7i16384!8i8192?coh=205409&amp;entry=ttu</t>
  </si>
  <si>
    <t>In tornante 11</t>
  </si>
  <si>
    <t>Major Taylor</t>
  </si>
  <si>
    <t>Kanjerroute beeldje: Glazen silhouet hoofd Marianne Vos met Olympische ringen erin.
Beeldje is onderdeel van een serie van 4 over historie en personen. Behalve een beeldje is er een korte tekst bij iedere Kanjer aangebracht. De Kanjerroute is een initiatief van Henk Poelakker en Deny Schop van de Kunstcommissie  Meeuwen. Cees de Gast schreef gedichten bij de beelden. Cultuurraad Aalburg schonk een bijdrage geschonken en de gemeente betaalde de sokkels.</t>
  </si>
  <si>
    <t>Rotondekunstwerk: Monument Olympische Spelen
Rotonde N283, Dorpsstraat, Meeuwensesteeg, Meeuwen</t>
  </si>
  <si>
    <t>Bankje / Genderen</t>
  </si>
  <si>
    <t>Bankje / Wijk en Aalburg</t>
  </si>
  <si>
    <t>Tafeltje / Genderen</t>
  </si>
  <si>
    <t>Tafeltje / Andel</t>
  </si>
  <si>
    <t xml:space="preserve">Mémorial </t>
  </si>
  <si>
    <t xml:space="preserve">Marc Vermeulen overleed in de Del Gulpen race op 15 jarige leeftijd.
Ik weet nog heel goed wat er in het voorjaar van 2000 gebeurde in Del Gulpen. Die dag ging na de Foots-Race het gerucht dat er twee renners ernstig ten val waren gekomen en dat een van de jongens zijn nek gebroken zou hebben en er zelfs gesproken werd van 2 doden. En van de slachtoffers zou een jongen van TWC de Kempen zijn, de andere gevallen renner zou een nieuweling van mijn club Het Snelle Wiel zijn. Theo Eltink, net over van de junioren en in de Footsrace rijdend voor de club, besloot te bellen naar de clubtrainer van Het Snelle Wiel die met de nieuwelingen in Del Gulpen zat. Toen hoorden we dat onze clubgenoot alleen lichte verwondingen had, maar de jongen van TWC de Kempen overleden bleek te zijn. Een inktzwarte bladzijde in mijn wielerleven, wat ik nooit zal vergeten. Ik ben heel blij dat ik niet in de schoenen heb hoeven staan van mijn gewaardeerd collega, die als begleider van de Kempen een renner dood heeft zien gaan voor zijn neus. Heel veel respect dat hij door is gegaan met zijn jongens en de jongens op de rails (en fiets) heeft weten te houden, zeker als je weet dat dit niet de laatste renner van hem was die zoiets ernstigs meemaakte.
Ik herinner me die dag ook nog als die van gisteren. Ik reed toen bij de junioren..en toen de nieuwelingen de laatste ronde in gingen, reden wij achter de laatste wagen aan om de ronde te verkennen voordat we moesten starten. Toen gingen we een afdaling in, waar we over een bruggetje moesten. Ineens stond de auto stil, en we zagen dat er enkele renners op de grond lagen. Er waren meteen mensen bij, die de ernst van de situatie al inzagen. Toch werd er opgesteld voor de start van de junioren, toen we allemaal klaar stonden werd de start uitgesteld met 5 minuten, later 10 minuten. Het was toen iedereen wel duidelijk dat het er echt heel slecht uit zag. Het gerucht ging dat de jongen al overleden was, maar veel ouders hielden dit stil voor hun kinderen die nog moesten starten. Het duurde een hele tijd voor de ambulance er was, de jongen werd opgehaald aan de andere kant van het parcours, en het duurde heel lang voordat de ambulance weer voorbij kwam. We stonden allemaal langs de kant toen de ambulance heel rustig, zonder sirene of zwaailicht, de streep passeerde op weg naar het ziekenhuis. Op dat moment heerste er een stilte die zo intens was, dat ik er nog kippevel van krijg. Ze deden nog geen verdere medelingen over hoe de jongen er aan toe was, maar wel werden de verdere wedstrijden van die dag afgelast. Het was nu voor iedereen eigenlijk wel duidelijk, maar we hadden geen zekerheid. Net nadat de wedstrijd was afgelast, kwam de begeleider van het Snelle Wiel aanlopen met de fiets van de verongelukte jongen. Dat maakte op ons al zo'n diepe indruk, laat staan wat dat voor hem betekend moet hebben. Iedereen ging verslagen richting huis. Toen ik net thuis was hoorde ik dat de jongen ook daadwerkelijk was overleden. We hadden het verwacht, maar het kwam toch nog als een grote klap aan.
HD: Er is vanaf beide zjjden geen afdaling naar het bruggetje.
</t>
  </si>
  <si>
    <t>56.95472453579858, 24.11481520043544</t>
  </si>
  <si>
    <t>Unnamed Road, Centra rajons, Rīga, LV-1010</t>
  </si>
  <si>
    <t>Latvia</t>
  </si>
  <si>
    <t>Statue of the Bicycle” in Riga, donated to the city of Riga by the city of Amsterdam and the Embassy of the Kingdom of the Netherlands in Riga, Latvia, in 2010 in honor of the 20th anniversary of the restoration of Latvia's independence. Located in Esplanade Park behind the Nativity Cathedral.</t>
  </si>
  <si>
    <t>51.49250971373143, 5.335888599756571</t>
  </si>
  <si>
    <t>51.45402673532778, 5.2603025299840995</t>
  </si>
  <si>
    <t>Kuikseindseweg 27, 5091 TC Oost-, West- en Middelbeers</t>
  </si>
  <si>
    <t>51.49545514303221, 5.312777503108608</t>
  </si>
  <si>
    <t>2 stuks: Man en Vrouw</t>
  </si>
  <si>
    <t>51.602017294099895, 4.76897465155212</t>
  </si>
  <si>
    <t>https://www.google.com/maps/@43.9780199,12.2448979,3a,75y,337.85h,66.53t/data=!3m7!1e1!3m5!1sCLGkddD-H20bK3xDQ8UIFA!2e0!6shttps:%2F%2Fstreetviewpixels-pa.googleapis.com%2Fv1%2Fthumbnail%3Fpanoid%3DCLGkddD-H20bK3xDQ8UIFA%26cb_client%3Dmaps_sv.share%26w%3D900%26h%3D600%26yaw%3D337.8511882312424%26pitch%3D23.474741310711664%26thumbfov%3D90!7i16384!8i8192?coh=205410&amp;entry=ttu</t>
  </si>
  <si>
    <t>43.97807239206857, 12.244800521051198</t>
  </si>
  <si>
    <t>Not far from Sogliano al Rubicone, this monument is dedicated to cyclists and savor, a sweet jam typical of the hamlet of Montegelli. It is obtained by boiling many liters of Sangiovese grape must to which some aromas are added.</t>
  </si>
  <si>
    <t>Acht van Chaaam</t>
  </si>
  <si>
    <t>Tour of Brittain</t>
  </si>
  <si>
    <t>Michel Jandard</t>
  </si>
  <si>
    <t>Arctic Race</t>
  </si>
  <si>
    <r>
      <t xml:space="preserve">Cyclist sculpture commemorating the London </t>
    </r>
    <r>
      <rPr>
        <b/>
        <sz val="11"/>
        <color theme="1"/>
        <rFont val="Calibri"/>
        <family val="2"/>
        <scheme val="minor"/>
      </rPr>
      <t>2012 Olympic Road Race.</t>
    </r>
  </si>
  <si>
    <t>Volta a Portugal em Bicicleta</t>
  </si>
  <si>
    <t>Wereldkampioenschap wielrennnen
In 2012 werden zes gedenkstenen, die ieder 250 kg wegen, onthuld. Deze zijn ingemetseld in het trottoir en zijn een blijvende herinnering aan de eerdere WK’s die op de befaamde Cauberg verreden zijn. De rij plaquettes gaat door het leven als de ‘Hill Of Fame’.</t>
  </si>
  <si>
    <t>Brugge-Mont Ventoux</t>
  </si>
  <si>
    <t>Giro d'Italia</t>
  </si>
  <si>
    <t>Via Montegelli Mellino, 6A, 47030 Montegelli FC</t>
  </si>
  <si>
    <t>Cyclists Monument</t>
  </si>
  <si>
    <t>Bicycle</t>
  </si>
  <si>
    <t>Fietsattentiefiguur</t>
  </si>
  <si>
    <t>Heilaarstraat 200, 4814 NR Breda</t>
  </si>
  <si>
    <t>IABC 5260A, 4814 RD BREDA</t>
  </si>
  <si>
    <t>People</t>
  </si>
  <si>
    <t>50.8606785612989, 5.823444106690122</t>
  </si>
  <si>
    <t>https://www.google.com/maps/@50.8606411,5.8232611,3a,75y,153.29h,62.45t/data=!3m7!1e1!3m5!1s9VDBTCiFU3O5QlmguXeqMA!2e0!6shttps:%2F%2Fstreetviewpixels-pa.googleapis.com%2Fv1%2Fthumbnail%3Fpanoid%3D9VDBTCiFU3O5QlmguXeqMA%26cb_client%3Dmaps_sv.share%26w%3D900%26h%3D600%26yaw%3D153.28734363494166%26pitch%3D27.54653438591707%26thumbfov%3D90!7i16384!8i8192?coh=205410&amp;entry=ttu</t>
  </si>
  <si>
    <t>50.8599056190484, 5.822953979547046</t>
  </si>
  <si>
    <t>https://www.google.com/maps/@50.8599624,5.8228568,3a,85.2y,157.71h,84.41t/data=!3m7!1e1!3m5!1sSU7hfztcnKTfXJNl_iWzgg!2e0!6shttps:%2F%2Fstreetviewpixels-pa.googleapis.com%2Fv1%2Fthumbnail%3Fpanoid%3DSU7hfztcnKTfXJNl_iWzgg%26cb_client%3Dmaps_sv.share%26w%3D900%26h%3D600%26yaw%3D157.7138872361661%26pitch%3D5.589208078232176%26thumbfov%3D90!7i16384!8i8192?coh=205410&amp;entry=ttu</t>
  </si>
  <si>
    <t>World Cycling Champion 1948
Briek Schotte
Belgium</t>
  </si>
  <si>
    <t>World Cycling Champion 1979
Jan Raas
The Netherlands</t>
  </si>
  <si>
    <t>World Cycling Chammpion 1998
Oscar Camenzind
Switserland</t>
  </si>
  <si>
    <t>World Champion Cycling 1979
Petra de Bruin
The Netherlands</t>
  </si>
  <si>
    <t>Hill of Fame Tile 6 for Dutch professional cyclist Leontien van Moorsel who became worldchampion road cycling on the Cauberg in 1998.</t>
  </si>
  <si>
    <t>World Cycling Champion 1998
Leontien van Moorsel
The Netherlands</t>
  </si>
  <si>
    <t>50.85921493280251, 5.822581337217448</t>
  </si>
  <si>
    <t>https://www.google.com/maps/@50.8592589,5.8224654,3a,75y,148.66h,90t/data=!3m7!1e1!3m5!1s3uizOX2MyIpwj3z1nO_Ylg!2e0!6shttps:%2F%2Fstreetviewpixels-pa.googleapis.com%2Fv1%2Fthumbnail%3Fpanoid%3D3uizOX2MyIpwj3z1nO_Ylg%26cb_client%3Dmaps_sv.share%26w%3D900%26h%3D600%26yaw%3D148.65998239157628%26pitch%3D0%26thumbfov%3D90!7i16384!8i8192?coh=205410&amp;entry=ttu</t>
  </si>
  <si>
    <t>World Cycling Champion 1938
Marcel Kint
Belgium</t>
  </si>
  <si>
    <t>Hill of Fame Tile 7 for Belgium professional cyclist Philippe Gilbert who became worldchampion road cycling on the Cauberg in 2012.</t>
  </si>
  <si>
    <t>World Cycling Champion 2012
Philippe Gilbert
Belgium</t>
  </si>
  <si>
    <t>50.85889449132679, 5.822374661755844</t>
  </si>
  <si>
    <t>https://www.google.com/maps/@50.8589071,5.8222659,3a,75y,163.66h,66.77t/data=!3m7!1e1!3m5!1sqdSfHtHT2OEi8rKYES0gPQ!2e0!6shttps:%2F%2Fstreetviewpixels-pa.googleapis.com%2Fv1%2Fthumbnail%3Fpanoid%3DqdSfHtHT2OEi8rKYES0gPQ%26cb_client%3Dmaps_sv.share%26w%3D900%26h%3D600%26yaw%3D163.65848184372183%26pitch%3D23.225514600612314%26thumbfov%3D90!7i16384!8i8192?coh=205410&amp;entry=ttu</t>
  </si>
  <si>
    <t>Hill of Fame Tile 8 for Dutch professionnal cyclist Marianne Vos who became worldchampion road cycling on the Cauberg in 2012.</t>
  </si>
  <si>
    <t>World Cycling Champion 2012
Marianne Vos
The Netherlands</t>
  </si>
  <si>
    <t>50.85853781200941, 5.822162243964641</t>
  </si>
  <si>
    <t>https://www.google.com/maps/@50.8585598,5.8220784,3a,75y,175.21h,67.65t/data=!3m7!1e1!3m5!1sBYn3fuQ5UeyPnOcdW5HhIg!2e0!6shttps:%2F%2Fstreetviewpixels-pa.googleapis.com%2Fv1%2Fthumbnail%3Fpanoid%3DBYn3fuQ5UeyPnOcdW5HhIg%26cb_client%3Dmaps_sv.share%26w%3D900%26h%3D600%26yaw%3D175.20713823043474%26pitch%3D22.347650306652326%26thumbfov%3D90!7i16384!8i8192?coh=205410&amp;entry=ttu</t>
  </si>
  <si>
    <t>Frederiek Nolf, Wouter Weylandt and Dimitri De Fauw are 3 young East Flemish cyclists who died at a young age, received a memorial stone at café 'De Meersbloem', a popular stopover for many cyclists and an imaginary 'finish' where many cyclists sprinted at the end of a training Race.</t>
  </si>
  <si>
    <t>correte in bici divertitevi inseguite in sogno / Race a bike have fun chase in a dream</t>
  </si>
  <si>
    <t>Race</t>
  </si>
  <si>
    <t>This 8 m long and 4.70 m high bike was made by Michel Jandard, founder of the eponymous metalwork company, now retired, with a view, of course, to the passage of the Tour de France at the Col de Crie on July 13th 2023.
Weighing nearly a ton, it took solid trailers, poles to raise the electrical wires, and the know-how of all the participants to move, install and secure the machine which, if it will not know a Racer behind its handlebars, totally respects the equipment and proportions of a "normal" bike, on a scale of 5. A very nice book for a great event to come!</t>
  </si>
  <si>
    <t>Sometimes called The Great Loop is a monumental sculpture erected on the area of the Pyrenees from the  A 64 motorway  between Tarbes and Pau.  It represents an ascent ( the Col du Tourmalet) won the yellow jersey Racer to seven other Racers.</t>
  </si>
  <si>
    <t>Other</t>
  </si>
  <si>
    <t>Cyclist Statue at Hadleigh Roundabout</t>
  </si>
  <si>
    <t>Hadleigh Sculpture</t>
  </si>
  <si>
    <t>Cauberg Hill of Fame Plaquette</t>
  </si>
  <si>
    <t>Meet, De</t>
  </si>
  <si>
    <t>Plaque du Tour de France 1957</t>
  </si>
  <si>
    <t>This work is located at the place known as “Punt Sublim”, or sublime point, at the Ordino Arcalís ski resort in the parish of Ordino.
The circumference as a symbol of perfection and eternity is a window to the scenery surrounding it and which plays with the law of gravity in a position as if it were about to begin the descent into the valley.
An almost magic place that you can’t miss.</t>
  </si>
  <si>
    <t>Monte  Bondone</t>
  </si>
  <si>
    <t>https://www.google.com/maps/@46.0400179,11.058515,3a,37.5y,263.64h,93.42t/data=!3m6!1e1!3m4!1sVlf7yyiBpGYaPWy5zqF2vw!2e0!7i16384!8i8192?coh=205409&amp;entry=ttu</t>
  </si>
  <si>
    <t>46.039978795103664, 11.058413084554685</t>
  </si>
  <si>
    <t xml:space="preserve">Strada di Vason, 88, 38123 Trento TN
</t>
  </si>
  <si>
    <t>https://www.google.com/maps/@46.0802865,11.0984933,3a,49.6y,209.81h,92.78t/data=!3m6!1e1!3m4!1sPch3t5dgoCU9-dn59vPrZw!2e0!7i16384!8i8192?coh=205409&amp;entry=ttuhttps://www.google.com/maps/@46.0802865,11.0984933,3a,49.6y,209.81h,92.78t/data=!3m6!1e1!3m4!1sPch3t5dgoCU9-dn59vPrZw!2e0!7i16384!8i8192?coh=205409&amp;entry=ttu</t>
  </si>
  <si>
    <t>46.08014120951965, 11.09826431439721</t>
  </si>
  <si>
    <t>Strada Gardesana di Trento, 38121 Trento TN</t>
  </si>
  <si>
    <t>49.613906226076566, 6.123334290155627</t>
  </si>
  <si>
    <t>44 Bd Joseph II, 1840 Ville-Haute Luxembourg</t>
  </si>
  <si>
    <t>Luxembourg</t>
  </si>
  <si>
    <r>
      <t>CHARLY GAUL
CHAMPION | 1932 -
CYCLISTE      | 2005
APPEL</t>
    </r>
    <r>
      <rPr>
        <sz val="11"/>
        <color theme="1"/>
        <rFont val="Calibri"/>
        <family val="2"/>
      </rPr>
      <t>È</t>
    </r>
    <r>
      <rPr>
        <sz val="11"/>
        <color theme="1"/>
        <rFont val="Calibri"/>
        <family val="2"/>
        <charset val="1"/>
      </rPr>
      <t xml:space="preserve"> ANGE DE LA MONTTAGNE
VAINQUEUER DU TOUR DE FRANCE
1958
VAINQUEUER DU GIRO D'ITTALIA
1956 ET 1959
MEILLEUR SPORTIF (LUX)
DU 20ME SIÈCLE</t>
    </r>
  </si>
  <si>
    <t>Cyclists Champions Memorial
Tour de Frace winner in 1909.</t>
  </si>
  <si>
    <t>Cyclists Champions Memorial
Tour de Frace winner in 1927 and 1928.</t>
  </si>
  <si>
    <t>Cyclists Champions Memorial
Tour de Frace winner in 1958.</t>
  </si>
  <si>
    <t>Cyclists Champions Memorial
Elsy Jacobs (4 March 1933 – 27 February 1998) was a Luxembourgish road bicycle racer. She became the first ever women's Road World Champion when she won the inaugural race on 30 August 1958. Later the same year she broke the women's hour record on 9 November, riding 41,347 m on the Vigorelli velodrome in Milan; the record stood for 14 years.</t>
  </si>
  <si>
    <r>
      <t>ELSY JACOBS
CHAMPIONNE | 1933
CYCLISTE            | -1998
CHAMPIONNE DU MONDE SUR ROUTE</t>
    </r>
    <r>
      <rPr>
        <sz val="11"/>
        <color theme="1"/>
        <rFont val="Calibri"/>
        <family val="2"/>
        <charset val="1"/>
      </rPr>
      <t xml:space="preserve">
1958
RECORD DU MONDE
DE L'HEURE SURE PISTE
1958
PIONNI</t>
    </r>
    <r>
      <rPr>
        <sz val="11"/>
        <color theme="1"/>
        <rFont val="Calibri"/>
        <family val="2"/>
      </rPr>
      <t>È</t>
    </r>
    <r>
      <rPr>
        <sz val="11"/>
        <color theme="1"/>
        <rFont val="Calibri"/>
        <family val="2"/>
        <charset val="1"/>
      </rPr>
      <t>RE DU SPORT CYCLISTE F</t>
    </r>
    <r>
      <rPr>
        <sz val="11"/>
        <color theme="1"/>
        <rFont val="Calibri"/>
        <family val="2"/>
      </rPr>
      <t>É</t>
    </r>
    <r>
      <rPr>
        <sz val="11"/>
        <color theme="1"/>
        <rFont val="Calibri"/>
        <family val="2"/>
        <charset val="1"/>
      </rPr>
      <t>MININ</t>
    </r>
  </si>
  <si>
    <t>FR FABER
CHAMPION CYCLISTE
VANQUEUR DU
TOUR DE FRANCE 1909
TOMBE AU
CHAMP D'HONNEUR EN 1915
MEDAILLE MILITAIRE
CROIX DE GUERRE</t>
  </si>
  <si>
    <t>51.20461725823695, 4.446413218987753</t>
  </si>
  <si>
    <t>https://www.google.com/maps/@51.2046346,4.4463333,3a,37.7y,107.05h,83.23t/data=!3m7!1e1!3m5!1sSYxpnZ63o8ibiCy1PwVi5g!2e0!6shttps:%2F%2Fstreetviewpixels-pa.googleapis.com%2Fv1%2Fthumbnail%3Fpanoid%3DSYxpnZ63o8ibiCy1PwVi5g%26cb_client%3Dmaps_sv.share%26w%3D900%26h%3D600%26yaw%3D107.05111427635875%26pitch%3D6.766595521775983%26thumbfov%3D90!7i16384!8i8192?coh=205410&amp;entry=ttu</t>
  </si>
  <si>
    <t xml:space="preserve">Stan Ockersstraat 2, 2140 Antwerpen, </t>
  </si>
  <si>
    <t>50.55029808016593, 5.66350173329561</t>
  </si>
  <si>
    <t>https://www.google.com/maps/@50.550139,5.6636154,3a,46.9y,357.58h,76.72t/data=!3m7!1e1!3m5!1sjimxOPQ-Y_aaTY7sMlveMg!2e0!6shttps:%2F%2Fstreetviewpixels-pa.googleapis.com%2Fv1%2Fthumbnail%3Fpanoid%3DjimxOPQ-Y_aaTY7sMlveMg%26cb_client%3Dmaps_sv.share%26w%3D900%26h%3D600%26yaw%3D357.5751298756616%26pitch%3D13.282019054252999%26thumbfov%3D90!7i16384!8i8192?coh=205410&amp;entry=ttu</t>
  </si>
  <si>
    <t>Thier des Forges 100, 4140 Sprimont</t>
  </si>
  <si>
    <t>Côte des Forges</t>
  </si>
  <si>
    <t>BEL-069</t>
  </si>
  <si>
    <t>NAC: Croix-Michel/Thier des Forges
Monument voor wereldkampioen wielrennen Stan Ockers (1920-1956) geplaatst in 1957 op de top van de Côte des Forges in Sprimont bij Luik, België</t>
  </si>
  <si>
    <t>Nieuw Wolfslaarlaan, 4854 EH Bavel</t>
  </si>
  <si>
    <t>Kruising Burgemeester Verdaasdonkstraat/Fietspad</t>
  </si>
  <si>
    <t>51.58723860283085, 4.735942194151185</t>
  </si>
  <si>
    <t>Straakvense Bosdijk, Helmond</t>
  </si>
  <si>
    <t>Saturday, 20 April 2024
Saturday, 3 August 2024</t>
  </si>
  <si>
    <t>46.32058201334455, 6.935990261374428</t>
  </si>
  <si>
    <t>2 flat metal roadbikes white with a band of UCI colors (Blue, Red, Black, Yellow, Green) on the seat tube and UIC colors on top tube, down tube and fork.
On the roundbout of Route de Savolar, Route 11 nd Route Industrielle in Aigle.</t>
  </si>
  <si>
    <t>Chem. de la Mêlée 8, 1860 Aigle</t>
  </si>
  <si>
    <t xml:space="preserve"> Switzerland</t>
  </si>
  <si>
    <t>Av. des Glariers, 1860 Aigle</t>
  </si>
  <si>
    <t>3 flat metal roadbikes 2 brown ones on the outside and  blue one in the middle.
On the roundbout of Route de Savolar, Route 11 nd Route Industrielle in Aigle.</t>
  </si>
  <si>
    <t>46.32046764879073, 6.968476259101919</t>
  </si>
  <si>
    <t>https://www.google.com/maps/@46.3205633,6.9684067,3a,75y,40.16h,100.12t/data=!3m8!1e1!3m6!1sAF1QipMdjfwc4GiTn9hLNdsH8lRwplidPk86hz5fkdKJ!2e10!3e11!6s%2F%2Flh5.ggpht.com%2Fp%2FAF1QipMdjfwc4GiTn9hLNdsH8lRwplidPk86hz5fkdKJ%3Dw900-h600-k-no-pi-10.122054052839147-ya40.16057044319807-ro0-fo100!7i5760!8i2880?coh=205410&amp;entry=ttuhttps://www.google.com/maps/@46.3205633,6.9684067,3a,75y,40.16h,100.12t/data=!3m8!1e1!3m6!1sAF1QipMdjfwc4GiTn9hLNdsH8lRwplidPk86hz5fkdKJ!2e10!3e11!6s%2F%2Flh5.ggpht.com%2Fp%2FAF1QipMdjfwc4GiTn9hLNdsH8lRwplidPk86hz5fkdKJ%3Dw900-h600-k-no-pi-10.122054052839147-ya40.16057044319807-ro0-fo100!7i5760!8i2880?coh=205410&amp;entry=ttu</t>
  </si>
  <si>
    <t>46.31868714973649, 6.960836554601719</t>
  </si>
  <si>
    <t>Chem. de la Zima, 1860 Aigle</t>
  </si>
  <si>
    <t>1 flat metal yellow roadbike.
On the roundbout of Route d'Evian, Chemin des Lieugex, Chemin de la Zima and Chemin des Pommiers in Aigle.</t>
  </si>
  <si>
    <t>Milcko Stack</t>
  </si>
  <si>
    <r>
      <t>"Le Champion"
Cr</t>
    </r>
    <r>
      <rPr>
        <sz val="11"/>
        <color theme="1"/>
        <rFont val="Calibri"/>
        <family val="2"/>
      </rPr>
      <t>éé en 1988 par Milcko Stack
Offert par Hein VERBRUGGEN
au Centre Mondial du Cyclisme
-----------
Aigle
le 14 avril 2007</t>
    </r>
  </si>
  <si>
    <t>46.31817224868861, 6.934160612086587</t>
  </si>
  <si>
    <t>https://www.google.com/maps/@46.3181142,6.9344886,3a,41.4y,266.05h,92.88t/data=!3m7!1e1!3m5!1sE-vT0Nl7sanFlphnSjGSYQ!2e0!6shttps:%2F%2Fstreetviewpixels-pa.googleapis.com%2Fv1%2Fthumbnail%3Fcb_client%3Dmaps_sv.tactile%26w%3D900%26h%3D600%26pitch%3D-2.8808824628152365%26panoid%3DE-vT0Nl7sanFlphnSjGSYQ%26yaw%3D266.04520985547686!7i13312!8i6656?coh=205410&amp;entry=ttu</t>
  </si>
  <si>
    <t xml:space="preserve">
Chem. de la Mêlée, 1860 Aigle</t>
  </si>
  <si>
    <t>The Champion, sculpture at the UCI World Cycling Centre in Aigle</t>
  </si>
  <si>
    <t>46.318913501323806, 6.97043983559605</t>
  </si>
  <si>
    <t>Rue du Collège 11, 1860 Aigle</t>
  </si>
  <si>
    <t>46.30729397110029, 6.967862268678997</t>
  </si>
  <si>
    <t>Rte d'Ollon 54, 1860 Aigle</t>
  </si>
  <si>
    <t>46.32136574543596, 6.967949252443671</t>
  </si>
  <si>
    <t>Rte de Lausanne, 1860 Aigle</t>
  </si>
  <si>
    <t>1 flat metal pink roadbike.
On the Route de Lausanne where it intersects with the Boulevard d'Yvorne.</t>
  </si>
  <si>
    <t>1 flat metal orange roadbike.
On the Rue d'Ollon close to  the turnoff to  Chemin de Marjolin..</t>
  </si>
  <si>
    <t>46.31849930068278, 6.9378276975154645</t>
  </si>
  <si>
    <t>Chem. de la Mêlée 2, 1860 Aigle</t>
  </si>
  <si>
    <t>1 flat metal white roadbike with a band of UCI colors (Blue, Red, Black, Yellow, Green) on the seat tube and UIC colors on top tube, down tube and fork.
On the Route Industrielle where it intersects with Chemin de la Mêlée.</t>
  </si>
  <si>
    <t>51.85836468154834, 4.518349402757038</t>
  </si>
  <si>
    <t>https://www.google.com/maps/@51.8582894,4.5182808,3a,75y,30.83h,85.79t/data=!3m7!1e1!3m5!1sumiT6vbbI1PgzdDbneEajQ!2e0!6shttps:%2F%2Fstreetviewpixels-pa.googleapis.com%2Fv1%2Fthumbnail%3Fpanoid%3DumiT6vbbI1PgzdDbneEajQ%26cb_client%3Dmaps_sv.tactile.gps%26w%3D203%26h%3D100%26yaw%3D152.36107%26pitch%3D0%26thumbfov%3D100!7i16384!8i8192?coh=205409&amp;entry=ttu</t>
  </si>
  <si>
    <t>World of Bikes Fietser</t>
  </si>
  <si>
    <t>Voordijk 275, 2992 AL Barendrecht</t>
  </si>
  <si>
    <t>46.32742398840427, 6.959537739843847</t>
  </si>
  <si>
    <t>1 flat metal white roadbike with a band of UCI colors (Blue, Red, Black, Yellow, Green) on the seat tube and UIC colors on top tube, down tube and fork.
On the roundbout of Route d'Lausanne (A9/11) and A9/A11</t>
  </si>
  <si>
    <t>Rte de Lausanne, 1853 Yvorne</t>
  </si>
  <si>
    <t>46.313681571100695, 6.941374568679282</t>
  </si>
  <si>
    <t>Rte d'Evian 45, 1860 Aigle</t>
  </si>
  <si>
    <t>46.321561168610884, 6.964171978554137</t>
  </si>
  <si>
    <t>Chem. de Pré Yonnet 45, 1860 Aigle</t>
  </si>
  <si>
    <t xml:space="preserve">1 flat metal silver/grey roadbike.
On the Chemin de Pré Yonnet </t>
  </si>
  <si>
    <t>46.322118697459864, 6.966577534920423</t>
  </si>
  <si>
    <t>Route de Lausanne 13-11, 1860 Aigle</t>
  </si>
  <si>
    <t>1 flat metal white roadbike with a band of UCI colors (Blue, Red, Black, Yellow, Green) on the seat tube and UIC colors on top tube, down tube and fork.
On the Route d'Lausanne</t>
  </si>
  <si>
    <t>1 flat metal white roadbike with a band of UCI colors (Blue, Red, Black, Yellow, Green) on the seat tube and UIC colors on top tube, down tube and fork.
On the roundbout of Route Industrielle and Route d'Evian</t>
  </si>
  <si>
    <t>BIG-545</t>
  </si>
  <si>
    <t>Col de la Croix</t>
  </si>
  <si>
    <t>Zuiderparkweg 14, 3084 BB Rotterdam</t>
  </si>
  <si>
    <t>51.884530287807486, 4.48761717917685</t>
  </si>
  <si>
    <t>https://www.google.nl/maps/@51.8844284,4.4871477,3a,41.2y,67.5h,93.22t/data=!3m6!1e1!3m4!1stAy8xUoq9FQlhzppcgaeJg!2e0!7i16384!8i8192?hl=nl</t>
  </si>
  <si>
    <t>52.95766818422468, 4.766992199999655</t>
  </si>
  <si>
    <t>https://www.google.com/maps/@52.9575889,4.7670902,3a,46.9y,321.15h,89.14t/data=!3m7!1e1!3m5!1sZOF9457uC41etIC_83h8tw!2e0!6shttps:%2F%2Fstreetviewpixels-pa.googleapis.com%2Fv1%2Fthumbnail%3Fcb_client%3Dmaps_sv.tactile%26w%3D900%26h%3D600%26pitch%3D0.8620656152606614%26panoid%3DZOF9457uC41etIC_83h8tw%26yaw%3D321.15057240737355!7i16384!8i8192?coh=205410&amp;entry=ttu&amp;g_ep=EgoyMDI0MDgyMy4wIKXMDSoASAFQAw%3D%3D</t>
  </si>
  <si>
    <t>10 Beatrixstraat
Den Helder</t>
  </si>
  <si>
    <t>Wervianen met Fiets</t>
  </si>
  <si>
    <t>Peter Erftemeijer</t>
  </si>
  <si>
    <t>Het kunstwerk verbeeld een groep van vier Wervianen met fiets, een van oudsher bekend plaatje uit de tijd dat Willemsoord nog een Rijkswerf was en de arbeiders aldaar tegen vier uur, in een lange rij bij de poort stonden te wachten met de fiets aan de hand, tot het signaal ‘einde werktijd’ zou klinken, om na een dag hard werken huiswaarts te keren.
Materiaal: brons
Gieting: Bronsgieterij Atelier80, Dreumel
Zuidstraat, Den Helder, voor Bibliotheek School 7
Onthuld op 8 november 2018</t>
  </si>
  <si>
    <t>51.5537105843076, 5.04058953451213</t>
  </si>
  <si>
    <t>https://www.google.nl/maps/@51.5537245,5.0408289,3a,49.9y,309.15h,84.71t/data=!3m6!1e1!3m4!1sFpQrBuzmQ4t3A9lX4abJnA!2e0!7i16384!8i8192?hl=en</t>
  </si>
  <si>
    <t>Zwerffiets</t>
  </si>
  <si>
    <t>Oosterhout</t>
  </si>
  <si>
    <t>The  Netherlands</t>
  </si>
  <si>
    <t>51.627413521275145, 4.86767653888545</t>
  </si>
  <si>
    <t>https://www.google.com/maps/@51.6273947,4.8678728,3a,75y,289.63h,87.21t/data=!3m6!1e1!3m4!1sHySI9W4VQdRHr-W3TUjH1Q!2e0!7i16384!8i8192?entry=ttu</t>
  </si>
  <si>
    <t>The climb, well known for years by cyclists from the area, became popular after being included in the route of the Vuelta a España in 2012. In its first appearance on the course it was Catalan champion Joaquim Purito Rodríguez who managed to climb it first. His parcial times, and the final one reaching the top, which still hold the record for a competition, are now printed on signposts located by the road. Comparing the times one makes with those achieved six years ago by the Parets del Vallès climber is one of the charming aspects of the route, although, in most cases, the results differ considerably. In 2016, the viewpoint was once again the end of a stage, with the victory of frenchman Alexandre Geniez.</t>
  </si>
  <si>
    <t>Miradoiro do Ézaro</t>
  </si>
  <si>
    <t>DP-2308, 15297 Dumbría, La Coruña</t>
  </si>
  <si>
    <t>42.91708357672862, -9.116971652430067</t>
  </si>
  <si>
    <t>https://www.google.com/maps/@42.9171074,-9.1168666,3a,75y,225.91h,80.38t/data=!3m7!1e1!3m5!1sYP4atvlqToPgHxGMLN1s9A!2e0!6shttps:%2F%2Fstreetviewpixels-pa.googleapis.com%2Fv1%2Fthumbnail%3Fcb_client%3Dmaps_sv.tactile%26w%3D900%26h%3D600%26pitch%3D9.61951674969778%26panoid%3DYP4atvlqToPgHxGMLN1s9A%26yaw%3D225.9139264576834!7i16384!8i8192?coh=205410&amp;entry=ttu&amp;g_ep=EgoyMDI0MDgyMy4wIKXMDSoASAFQAw%3D%3D</t>
  </si>
  <si>
    <t>42.45913249434492, 1.4500262035416143</t>
  </si>
  <si>
    <t>Tour de France 2020</t>
  </si>
  <si>
    <t>Mont Aigoual</t>
  </si>
  <si>
    <t>Tour de France 2020 Parcours etappe 6: Le Teil - Mont Aigoual</t>
  </si>
  <si>
    <t>44.121152971083724, 3.5801409974178364</t>
  </si>
  <si>
    <t xml:space="preserve">Memorial plaquette for Wouter Weylandt exactly where the East Fleming won the third stage in the Tour of Italy on May 10, 2010. 
The finishline is also marked in Belgium hard stone.
A year later, on May 9, the 26-year-old Weylandt was killed during the third stage of the Giro 2011. </t>
  </si>
  <si>
    <t>Wielrijder</t>
  </si>
  <si>
    <t>Fietser aan de Willem van Kesselstraat. Officieel heet dit beeld 'Wielrijder' het werd in 1964 door de Gemeente Eindhoven aangekocht.</t>
  </si>
  <si>
    <t>Hans Bayens</t>
  </si>
  <si>
    <t>51.461495152228636, 5.46705288860471</t>
  </si>
  <si>
    <t>https://www.google.com/maps/@51.461823,5.4668985,3a,17.2y,163.9h,89.48t/data=!3m6!1e1!3m4!1s7tqxuI0AGS4DZ0etotsz4g!2e0!7i16384!8i8192?coh=205409&amp;entry=ttu&amp;g_ep=EgoyMDI0MDkwNC4wIKXMDSoASAFQAw%3D%3D</t>
  </si>
  <si>
    <t>https://www.google.com/maps/@51.5841877,4.6668449,3a,51.6y,19.19h,83.99t/data=!3m6!1e1!3m4!1s7n-1cT9Gik6juC5Yn_pezg!2e0!7i16384!8i8192?coh=205409&amp;entry=ttu&amp;g_ep=EgoyMDI0MDkwOC4wIKXMDSoASAFQAw%3D%3D</t>
  </si>
  <si>
    <t>51.58418483571492, 4.666875877025322</t>
  </si>
  <si>
    <t>Pottenbakkerstraat 30, 4871 EP Etten-Leur</t>
  </si>
  <si>
    <t>Tijmen Smit</t>
  </si>
  <si>
    <t>Het ontwerp van dit bijzondere 300 meter lange kunstwerk slaat op de thema’s werk en recreatie. Het hekwerk is zo geconstrueerd dat het golvend water uitbeeldt. Het begin en einde van het stalen hekwerk worden gemarkeerd door abstracte fietsers, gegoten uit aluminium. Ze volgen het fietspad en beelden het thema recreatie uit. De onderbrekingen van de abstracte waterstroom bij de uitritten van de bedrijven staan voor het thema werk. Op de hoeken van de Klompenmakerstraat zijn abstracte fonteinen geplaatst om zo het belang van het water uit te beelden. Sinds de plaatsing in 2013 worden de fietsers door onbekenden voorzien van passende kledij. Dit gebeurt meestal rond Carnaval, Pasen, Koningsdag, Halloween en Kerstmis.</t>
  </si>
  <si>
    <t>Fille à vélo</t>
  </si>
  <si>
    <t>https://www.google.com/maps/@52.1522593,5.5867202,3a,31.3y,227.44h,81.58t/data=!3m7!1e1!3m5!1sYASek2jQUVZSHTkLpw7PHw!2e0!6shttps:%2F%2Fstreetviewpixels-pa.googleapis.com%2Fv1%2Fthumbnail%3Fpanoid%3DYASek2jQUVZSHTkLpw7PHw%26cb_client%3Dmaps_sv.tactile.gps%26w%3D203%26h%3D100%26yaw%3D82.39795%26pitch%3D0%26thumbfov%3D100!7i16384!8i8192?coh=205409&amp;entry=ttu&amp;g_ep=EgoyMDI0MDkwOC4wIKXMDSoASAFQAw%3D%3D</t>
  </si>
  <si>
    <t>52.152208388458945, 5.586620787392855</t>
  </si>
  <si>
    <t>Bentincklaan 122, 3771 JS Barneveld</t>
  </si>
  <si>
    <t>Onthuld in 1988</t>
  </si>
  <si>
    <t>Tineke Bot</t>
  </si>
  <si>
    <t>Fietser deel 1, de</t>
  </si>
  <si>
    <t>https://www.google.com/maps/@51.5874459,4.6679171,3a,23.3y,235.82h,89.52t/data=!3m7!1e1!3m5!1sMCXIf28_3z3grXkXxHTr2A!2e0!6shttps:%2F%2Fstreetviewpixels-pa.googleapis.com%2Fv1%2Fthumbnail%3Fpanoid%3DMCXIf28_3z3grXkXxHTr2A%26cb_client%3Dmaps_sv.tactile.gps%26w%3D203%26h%3D100%26yaw%3D273.642%26pitch%3D0%26thumbfov%3D100!7i16384!8i8192?entry=ttu&amp;g_ep=EgoyMDI0MDkwOS4wIKXMDSoASAFQAw%3D%3D</t>
  </si>
  <si>
    <t>51.58734439784414, 4.667658622693785</t>
  </si>
  <si>
    <t>Fietser deel 2, de</t>
  </si>
  <si>
    <t>Lange Brugstraat 134A, 4871 CS Etten-Leur</t>
  </si>
  <si>
    <t>https://www.google.com/maps/@53.215375,5.822055,3a,75y,280.68h,74.68t/data=!3m6!1e1!3m4!1sE7WDe8FDAaf3zG3MSNa3Ww!2e0!7i16384!8i8192?entry=ttu&amp;g_ep=EgoyMDI0MDkwOS4wIKXMDSoASAFQAw%3D%3D</t>
  </si>
  <si>
    <t>Fietskunstwerk</t>
  </si>
  <si>
    <t>53.2153875295608, 5.8217859354801975</t>
  </si>
  <si>
    <t>Teja Bottema</t>
  </si>
  <si>
    <t>Groningerstraatweg, 8923 AD Leeuwarden</t>
  </si>
  <si>
    <t xml:space="preserve">2012 – 2014: In opdracht van de gemeente Middelburg heb ik figuren ontworpen om de identiteit van Arnemuiden te versterken. Ik heb me laten inspireren door de klederdracht van Arnemuiden. Vanwege het feit dat een deel van de bevolking nog steeds in klederdracht loopt heb ik klederdracht in een modern jasje gestoken. De 2D figuren heb ik laten uitsnijden uit 30 mm staalplaat. De figuren zijn allemaal gebaseerd op het leven van de bewoners van Arnemuiden rond 1900. Ze zijn bewust geplaatst op locaties waar ze de schaduw zouden kunnen zijn van bewoners uit die tijd. Bij de spoorovergang in de Schuttershof een echtpaar op de fiets die vis gaat verkopen in de omliggende dorpen. </t>
  </si>
  <si>
    <t>Kris van der Werve</t>
  </si>
  <si>
    <t>https://www.google.com/maps/@51.5019959,3.6774534,3a,75y,356.28h,85.79t/data=!3m6!1e1!3m4!1s95PwGVDKU0iXvnmzOP8Czw!2e0!7i16384!8i8192?entry=ttu&amp;g_ep=EgoyMDI0MDkwOS4wIKXMDSoASAFQAw%3D%3D</t>
  </si>
  <si>
    <t>51.50207432691788, 3.6773139524381304</t>
  </si>
  <si>
    <t>Vissersechtpaar op de fiets</t>
  </si>
  <si>
    <t>Spoorstraat, 4341 AP Arnemuiden</t>
  </si>
  <si>
    <t>Fietsles</t>
  </si>
  <si>
    <t>Kees Verkade</t>
  </si>
  <si>
    <t>53.21309431180155, 6.568858168858513</t>
  </si>
  <si>
    <t>https://www.google.com/maps/@53.2129844,6.5687575,3a,59y,13.43h,90.77t/data=!3m6!1e1!3m4!1suDNpFNvxTZ00oZUoUtlzaA!2e0!7i16384!8i8192!5m1!1e4?entry=ttu&amp;g_ep=EgoyMDI0MDkwOS4wIKXMDSoASAFQAw%3D%3D</t>
  </si>
  <si>
    <t>In dit kunstwerk zijn de dynamiek en wankele beweeglijkheid van een fietsles goed verbeeld. De kracht van de duwende vader spreekt uit zijn voorovergebogen houding en grote stap. Het kleine kind houdt het stuur van de fiets met de grote wielen maar nauwelijks in bedwang. In het gegoten brons zijn de sporen van de boetserende Verkade nog duidelijk te zien, wat bijdraagt aan het dynamische karakter van het werk.
Het is een fragiel en kwetsbaar beeld, dat een geschiedenis van verdwijning en vernieling kent. Toen de Bondsspaarbank, ter gelegenheid van haar 150-jarig bestaan, Fietsles in 1971 aan de Gemeente Groningen schonk, kreeg het een plaats aan de drukke Vismarkt. Daar stond het tien jaar lang betrekkelijk rustig, totdat het tussen 1981 en 1983 twee keer werd ontvreemd en daarbij ernstig beschadigd. Telkens vond de politie de ontbrekende delen terug en kon het kunstwerk gerestaureerd worden. In 1986 werd het beeld verplaatst naar zijn huidige plek, de Ubbo Emmiussingel.
Omdat in 1970 De Bondsspaarbank 150 jaar bestond wilde de directie de Groninger gemeenschap een kunstwerk schenken. In 1970 werd het beeldje al in verkleinde vorm symbolische aangeboden. In april 1971 is Fietsles feestelijk onthuld door de toenmalige burgemeester van Groningen, J.J.A. Berger.</t>
  </si>
  <si>
    <t>Ubbo Emmiussingel 2, 9711 BH Groningen</t>
  </si>
  <si>
    <t>Ode aan de fiets</t>
  </si>
  <si>
    <t>Frans Kokshoorn</t>
  </si>
  <si>
    <t>52.080698269622, 4.2974112215607</t>
  </si>
  <si>
    <t xml:space="preserve">Het is typisch Hollands. Door weer en wind op de fiets naar school gaan of boodschappen doen. Kind achterop, ineengedoken onder een paraplu. De handen stevig om het stuur geklemd. En daar zet kunstenaar Frans Kokshoorn de kijker op het verkeerde been. Want dat kan natuurlijk niet, twee handen aan het stuur én een paraplu vasthouden. De paraplu ís hier het hoofd.
Het beeld uit 1990 is humorvol, pretentieloos en toegankelijk. Reden waarom ‘Ode aan de fiets’ aan de Vondelstraat een tegenhanger kreeg in Voorburg. De fietser in Den Haag sprak de Voorburgse apotheker M. Uiterwijk Winkel zo aan dat hij besloot een vrijwel identiek beeld aan zijn gemeente te schenken. Kokshoorn grapte erover in de Haagsche Courant van 15 september 1995: ‘Daar staan vader en zoon op hun fiets en hier in Voorburg komen zijn ‘verdwaalde’ vrouw met de andere twee kinderen.’
De menselijke figuur vormt een constante factor in het werk van Kokshoorn: in brons op de fiets, geabstraheerd op een schommel, gestileerd in hout. Soms zijn de voorste twee stoelpoten mensenbenen, zodat de figuur een is met de stoel.
En dan is er zijn liefde voor de architectuur. In 1971 brak hij een bouwkundige opleiding af ten gunste van de beeldende kunst. Maar zijn belangstelling voor de bouwkunst bleef. Met ‘objets trouvées’, oude spulletjes, afvalhout, strandjuttermateriaal, bouwt hij op oude stoelen of strijkplanken miniatuursteden. Deze bouwsels worden later in brons gegoten.
In 2004 ontving Kokshoorn de eerste Aart van den IJsselprijs, een oeuvreprijs voor professionele kunstenaars die een band hebben met Leidschendam-Voorburg. De jury prees ‘de constante hoge kwaliteit’ binnen het oeuvre. Bovendien, zo was de jury van mening, staan de herkenbare werken in hout, steen en brons ‘dicht bij de mens’, waardoor ze toegankelijk zijn voor een breed publiek. En dat geldt zeker voor ‘Ode aan de fiets’.
</t>
  </si>
  <si>
    <t>https://www.google.com/maps/@52.0805591,4.2972117,3a,75y,2.22h,87.51t/data=!3m6!1e1!3m4!1sisW6_fHUc_ODuz3yNDS1nQ!2e0!7i16384!8i8192?entry=ttu&amp;g_ep=EgoyMDI0MDkwOS4wIKXMDSoASAFQAw%3D%3D</t>
  </si>
  <si>
    <t>Het beeld Ode aan de Fiets uit 1990 is humorvol, pretentieloos en toegankelijk. Reden waarom ‘Ode aan de fiets’ aan de Vondelstraat een tegenhanger kreeg in Voorburg. De fietser in Den Haag sprak de Voorburgse apotheker M. Uiterwijk Winkel zo aan dat hij besloot een vrijwel identiek beeld aan zijn gemeente te schenken. De kunstenaar grapte erover in de Haagsche Courant van 15 september 1995: ‘Daar staan vader en zoon op hun fiets in Den Haag en hier in Voorburg komen zijn ‘verdwaalde’ vrouw met de andere twee kinderen.’</t>
  </si>
  <si>
    <t>52.07391259248033, 4.360863768104881</t>
  </si>
  <si>
    <t>https://www.google.com/maps/@52.0739462,4.3606656,3a,75y,141.63h,81.88t/data=!3m6!1e1!3m4!1sf4FOMNf9VE-tv-KfawFAbQ!2e0!7i16384!8i8192?entry=ttu&amp;g_ep=EgoyMDI0MDkwOS4wIKXMDSoASAFQAw%3D%3D</t>
  </si>
  <si>
    <t>Singing in the Rain</t>
  </si>
  <si>
    <t>Rozenboomlaan 186, 2274 HN Voorburg</t>
  </si>
  <si>
    <t>53.20375700432858, 5.78853418747788</t>
  </si>
  <si>
    <t>Prinsentuin 8911 DE Leeuwarden</t>
  </si>
  <si>
    <t>Fietsend meisje in de laatste oorlogwinter.  Het beeldje herinnerd aan de (fiets)tochten die in de hongerwinter (1944-1945) werden gemaakt naar het Friese platteland op zoek naar voedsel. Het is dus eigenlijk een oorlogsmonument. Hoewel het beeld voornamelijk bekend staat als Koerierster(tje), heet het werk eigenlijk 'Fietsend meisje in de laatste oorlogwinter'.
De anonieme schenker schonk het beeld uit dankbaarheid voor de vrouwen en meisjes die in de laatste oorlogswinter zorgden voor de voedselvoorziening.</t>
  </si>
  <si>
    <t>https://www.google.com/maps/@52.285172,5.5470654,3a,15y,275.69h,89.61t/data=!3m7!1e1!3m5!1sx-TBHQXE4asjzwzWHwMIIA!2e0!6shttps:%2F%2Fstreetviewpixels-pa.googleapis.com%2Fv1%2Fthumbnail%3Fpanoid%3Dx-TBHQXE4asjzwzWHwMIIA%26cb_client%3Dmaps_sv.tactile.gps%26w%3D203%26h%3D100%26yaw%3D75.94607%26pitch%3D0%26thumbfov%3D100!7i16384!8i8192?entry=ttu&amp;g_ep=EgoyMDI0MDkxMC4wIKXMDSoASAFQAw%3D%3D</t>
  </si>
  <si>
    <t>52.28523758388727, 5.546207055706278</t>
  </si>
  <si>
    <t>RGV (voorheen Recreatiegemeenschap Veluwe) heeft in mei 2002 als startpunt voor de verbeteringsplannen van de stranden Nulde en Horst twee kunstwerken aangeboden. Een herenfiets voor Putten en een damesfiets voor Ermelo. Er is gekozen voor het symbool van de fiets, omdat het nabijgelegen fietspad het recreatiegebied tussen Nulde en Horst doorsnijdt en er ook diverse fietsroutes via dit pad lopen.</t>
  </si>
  <si>
    <t>Strand Nulde, Strandboulevard 27, 3882 RN Putten</t>
  </si>
  <si>
    <t>Strand Horst, Palmbosweg 4, 3853 LB Ermelo</t>
  </si>
  <si>
    <t>52.297268976701844, 5.552389338667816</t>
  </si>
  <si>
    <t>https://www.google.com/maps/@52.2971773,5.5528764,3a,49y,286.81h,95.91t/data=!3m7!1e1!3m5!1sX2QAsetSgxnj60Xfz4UkHg!2e0!6shttps:%2F%2Fstreetviewpixels-pa.googleapis.com%2Fv1%2Fthumbnail%3Fpanoid%3DX2QAsetSgxnj60Xfz4UkHg%26cb_client%3Dmaps_sv.tactile.gps%26w%3D203%26h%3D100%26yaw%3D66.4291%26pitch%3D0%26thumbfov%3D100!7i16384!8i8192?entry=ttu&amp;g_ep=EgoyMDI0MDkxMC4wIKXMDSoASAFQAw%3D%3D</t>
  </si>
  <si>
    <t>46.35944630178545, 12.941296020146005</t>
  </si>
  <si>
    <t>Sella Chianzutan</t>
  </si>
  <si>
    <t>SP1, 6, 33020 Verzegnis UD</t>
  </si>
  <si>
    <t>Giro d'Italia
"QUESTA SALITA E' DEDICATA ALL'</t>
  </si>
  <si>
    <t>Monday, 15 April 2024
Sunday, 13 October 2024</t>
  </si>
  <si>
    <t>51.56808612071331, 4.830542782278529</t>
  </si>
  <si>
    <t>Gageldonk 2, 4854 LH Bavel</t>
  </si>
  <si>
    <t>Jacob Romanstraat 33, 5622 KD Eindhoven</t>
  </si>
  <si>
    <t>Radfahrer</t>
  </si>
  <si>
    <t>On the right river bank of the Marko-Feingold-Steg bridge, Lotte Ranft’s „Radfahrer“ ("Cyclist") enchants all visitors of Salzburg. The sculpture was installed in 1992.
Tribute to the city of cyclists
The figure of the “Cyclist” created by German painter and sculptor Lotte Ranft stands on the right bank of the River Salzach next to the Marko-Feingold-Steg bridge. It does not symbolize transportation per se, but rather the sense of arrival. With a sense of lightness and lightheartedness, the statue turns its face towards the sky.</t>
  </si>
  <si>
    <t>Lotte Ranft</t>
  </si>
  <si>
    <t>Austria</t>
  </si>
  <si>
    <t>https://www.google.com/maps/@47.802204,13.042546,3a,48.9y,308.96h,82.77t/data=!3m7!1e1!3m5!1szDX_gj55bt-E1wCHo7wZ2Q!2e0!6shttps:%2F%2Fstreetviewpixels-pa.googleapis.com%2Fv1%2Fthumbnail%3Fcb_client%3Dmaps_sv.tactile%26w%3D900%26h%3D600%26pitch%3D7.232060078806796%26panoid%3DzDX_gj55bt-E1wCHo7wZ2Q%26yaw%3D308.96347066247677!7i13312!8i6656?coh=205410&amp;entry=ttu&amp;g_ep=EgoyMDI0MTAwOS4wIKXMDSoASAFQAw%3D%3D</t>
  </si>
  <si>
    <t>47.80227624401704, 13.042414865607482</t>
  </si>
  <si>
    <t>RADFAHRER
LOTTE RANFT
1992</t>
  </si>
  <si>
    <t>Josef-Friedrich-Hummel-Straße 1, 5020 Salzburg</t>
  </si>
  <si>
    <t>45.889084008255665, 11.016253784852175</t>
  </si>
  <si>
    <t>45.88934737423343, 11.01609352147575</t>
  </si>
  <si>
    <t>45.88919951980315, 11.016088779955737</t>
  </si>
  <si>
    <t>Via all’Adige, 4
38068 Rovereto (TN)</t>
  </si>
  <si>
    <t>Area di sosta sulla ciclabile a Rovereto</t>
  </si>
  <si>
    <t>https://www.google.com/maps/@45.0841663,7.5756136,3a,37.7y,332.81h,86.4t/data=!3m7!1e1!3m5!1sepjAlzxYU-B0BLacIeqB-g!2e0!6shttps:%2F%2Fstreetviewpixels-pa.googleapis.com%2Fv1%2Fthumbnail%3Fcb_client%3Dmaps_sv.tactile%26w%3D900%26h%3D600%26pitch%3D3.6035799519253544%26panoid%3DepjAlzxYU-B0BLacIeqB-g%26yaw%3D332.8101636277268!7i16384!8i8192?coh=205410&amp;entry=ttu&amp;g_ep=EgoyMDI0MTAxNi4wIKXMDSoASAFQAw%3D%3D</t>
  </si>
  <si>
    <t>45.084234981660465, 7.575600897533958</t>
  </si>
  <si>
    <t>Piazza Avis, 2, 10093 Collegno TO</t>
  </si>
  <si>
    <t>On the occasion of the 30th anniversary of ASD BORGONUOVO of Collegno, the monument designed by Ottorino Cirella, beautiful and effective in its simplicity, was inaugurated yesterday, January 16, 2016, in Piazza Avis. The inauguration was moving especially thanks to the participation of the sons of the two champions Coppi and Bartali.
The two great cyclists are represented in the plastic position of the moment of the exchange of the water bottle immortalized by a famous photograph. The two, despite being bitter rivals, gave life to a moment of solidarity rare even in sport which should teach us to be supportive as well as rivals for the achievement of victory.</t>
  </si>
  <si>
    <t>Solidarietà</t>
  </si>
  <si>
    <t>https://www.google.com/maps/@44.95684,6.8800975,3a,75y,98.52h,81.64t/data=!3m7!1e1!3m5!1svVt2ZKL6tIKLRDGbFUEuoQ!2e0!6shttps:%2F%2Fstreetviewpixels-pa.googleapis.com%2Fv1%2Fthumbnail%3Fcb_client%3Dmaps_sv.tactile%26w%3D900%26h%3D600%26pitch%3D8.356038177451609%26panoid%3DvVt2ZKL6tIKLRDGbFUEuoQ%26yaw%3D98.52291815929055!7i16384!8i8192?coh=205410&amp;entry=ttu&amp;g_ep=EgoyMDI0MTAxNi4wIKXMDSoASAFQAw%3D%3D</t>
  </si>
  <si>
    <t>44.95678090620933, 6.880214508855799</t>
  </si>
  <si>
    <t>Colle del Sestriere, a place linked to some of the stories of epic cycling: the incredible exploits of Fausto Coppi where, in Sestriere, in 1949 he was the first man to win the Giro and Tour in the same year; in 1952 he memorably won a stage of the Tour de France and today his exploits are remembered in a monument along the main street of Sestriere.</t>
  </si>
  <si>
    <t>Monte Fraiteve (Sestriere)</t>
  </si>
  <si>
    <t>ITA-054</t>
  </si>
  <si>
    <t>Via Pinerolo, 5, 10058 Sestriere TO</t>
  </si>
  <si>
    <t>Passo Sella</t>
  </si>
  <si>
    <r>
      <t>At the turnoff to Passo Pordo</t>
    </r>
    <r>
      <rPr>
        <sz val="11"/>
        <color theme="1"/>
        <rFont val="Calibri"/>
        <family val="2"/>
      </rPr>
      <t>ï</t>
    </r>
    <r>
      <rPr>
        <sz val="11"/>
        <color theme="1"/>
        <rFont val="Calibri"/>
        <family val="2"/>
        <charset val="1"/>
      </rPr>
      <t>.</t>
    </r>
  </si>
  <si>
    <t>https://www.google.com/maps/@45.7717955,11.7637219,3a,37.7y,236.59h,86.01t/data=!3m6!1e1!3m4!1sSBeR6jtbOlsE0_f0E-HJPw!2e0!7i16384!8i8192?coh=205409&amp;entry=ttu&amp;g_ep=EgoyMDI0MTAxNi4wIKXMDSoASAFQAw%3D%3D</t>
  </si>
  <si>
    <t>45.77171137191903, 11.763561899640928</t>
  </si>
  <si>
    <t>Via S. Giovanni Battista de La Salle, 36060 Romano d'Ezzelino VI</t>
  </si>
  <si>
    <t>46.67964385110441, 21.097543281498655</t>
  </si>
  <si>
    <t>Olympia – Cyclists, La Parc  Olympic</t>
  </si>
  <si>
    <t>Olympia – Cyclists, Jókai theater</t>
  </si>
  <si>
    <t>Hungary</t>
  </si>
  <si>
    <t>46.678263384430416, 21.094353797282338</t>
  </si>
  <si>
    <t>Békéscsaba, Andrássy út 19, 5600 Hungary</t>
  </si>
  <si>
    <t>Olimpia-Kerékpárosok</t>
  </si>
  <si>
    <t>Jókai theater,
Békéscsaba, Andrássy út 1-3, 5600 Hungary</t>
  </si>
  <si>
    <t>Mihály Gábor</t>
  </si>
  <si>
    <t>It is the city's coat of arms with various types of bicycles and the figures of people riding on them. The work itself is at the level of the sidewalk, colored artificial stone, with a bronze inlay (like inlay). The diameter of the not really relief is 410 cm, the diameter of the coat of arms is 180 cm. The architectural designer was Tamás Fajzi.</t>
  </si>
  <si>
    <t>Tamás Fajzi.</t>
  </si>
  <si>
    <t>The work shows three cyclists, the wheels of the bicycles symbolize the Olympic rings. The unveiling of the statue was specifically timed for the opening of the Tokyo Five-Round Games.
The original work, now unveiled in the downtown of the county center, is located in Lausanne, in the large garden of the Olympic Museum. The work was offered by the artist himself, who is connected to the city in several ways.
– The statue in Lausanne was inaugurated in 1993. I hammered it with my own hands from copper sheet. This is not a copy, I re-modeled the figures, this is a recreated version. The bicycle wheels are the same, the essence of this was that three cyclists cycled with their bicycles in such a way that the bicycle wheels produced the Olympic five-ring, said the Kossuth and Munkácsy prize-winning sculptor Gábor Mihály about the newly inaugurated public sculpture .</t>
  </si>
  <si>
    <t>The work shows three cyclists, the wheels of the bicycles symbolize the Olympic rings. Located in Lausanne, in the large garden of the Olympic Museum. The work was offered by the artist himself, who is connected to the city in several ways.
The statue in Lausanne was inaugurated in 1993. I hammered it with my own hands from copper sheet. The essence of this was that three cyclists cycled with their bicycles in such a way that the bicycle wheels produced the Olympic five-ring, said the Kossuth and Munkácsy prize-winning sculptor Gábor Mihály.</t>
  </si>
  <si>
    <t>51.580352799693756, 5.281914237427845</t>
  </si>
  <si>
    <t>The  front is for the race Bordeaux-Parijs, where ‘Monsieur Bordeaux-Paris’ took part in 10 times and won 7 times. The backside is for the honourable citizenship of Kalmthout and his race for junior cyclists: The de Herman Vanspringel Diamond.</t>
  </si>
  <si>
    <t>Veldrijdenmonument Hoogerheide</t>
  </si>
  <si>
    <t>39.08796816289869, -9.261417912980246</t>
  </si>
  <si>
    <t>R. Teresa Jesus Pereira 41 - C D, 2560-364 Torres Vedras</t>
  </si>
  <si>
    <t>https://www.google.com/maps/@39.0881156,-9.2615332,3a,22.2y,134.02h,90.8t/data=!3m7!1e1!3m5!1sM970hO2D79CT55mgKgqKlQ!2e0!6shttps:%2F%2Fstreetviewpixels-pa.googleapis.com%2Fv1%2Fthumbnail%3Fcb_client%3Dmaps_sv.tactile%26w%3D900%26h%3D600%26pitch%3D-0.7977309347245694%26panoid%3DM970hO2D79CT55mgKgqKlQ%26yaw%3D134.01991580088563!7i16384!8i8192?coh=205410&amp;entry=ttu&amp;g_ep=EgoyMDI0MTAyOS4wIKXMDSoASAFQAw%3D%3D</t>
  </si>
  <si>
    <t>51.47882489304284, 5.6829540744265525</t>
  </si>
  <si>
    <t>https://www.google.com/maps/@51.3658935,5.7758156,3a,75y,68.71h,93.14t/data=!3m7!1e1!3m5!1s6CBBHuyekSBnrtu8A4NYEQ!2e0!6shttps:%2F%2Fstreetviewpixels-pa.googleapis.com%2Fv1%2Fthumbnail%3Fcb_client%3Dmaps_sv.tactile%26w%3D900%26h%3D600%26pitch%3D-3.142683070810662%26panoid%3D6CBBHuyekSBnrtu8A4NYEQ%26yaw%3D68.7051032680022!7i16384!8i8192?coh=205410&amp;entry=ttu&amp;g_ep=EgoyMDI0MTAyOS4wIKXMDSoASAFQAw%3D%3D</t>
  </si>
  <si>
    <t>Veluwsedijk 1a, 5725 TP Heusden Gemeente Asten</t>
  </si>
  <si>
    <t>51.36621376658601, 5.776220243900543</t>
  </si>
  <si>
    <t>Monseigneur Berkvensstraat 82, 5757 BK Liessel</t>
  </si>
  <si>
    <t>https://www.google.com/maps/@51.4134946,5.8118103,3a,15y,343.24h,87.62t/data=!3m7!1e1!3m5!1s5UbEOy6PrPR97lbWK0PWwQ!2e0!6shttps:%2F%2Fstreetviewpixels-pa.googleapis.com%2Fv1%2Fthumbnail%3Fcb_client%3Dmaps_sv.tactile%26w%3D900%26h%3D600%26pitch%3D2.3786008047012075%26panoid%3D5UbEOy6PrPR97lbWK0PWwQ%26yaw%3D343.23610067021235!7i16384!8i8192?coh=205410&amp;entry=ttu&amp;g_ep=EgoyMDI0MTEwNS4wIKXMDSoASAFQAw%3D%3D</t>
  </si>
  <si>
    <t>51.41402513193253, 5.811761515765258</t>
  </si>
  <si>
    <t>Luuk Bode</t>
  </si>
  <si>
    <t>Een jaar na het ‘Grand Départ’ van de Tour de France in Rotterdam in 2010 is er bij de Hillelaan een monument onthuld dat aan deze gebeurtenis herinnert. Het kunstwerk in de vorm van een medaille staat in de middenberm nabij metrostation Rijnhaven. Het werd onthuld door de oud-wielrenner
Johan van der Velden en is geplaatst op initiatief van de deelgemeente Feijenoord, waar een groot gedeelte van het parkoers doorheen liep.</t>
  </si>
  <si>
    <t>Tour de France Medaille</t>
  </si>
  <si>
    <t>https://www.google.com/maps/@51.9018213,4.4966252,3a,48.9y,287.75h,92.71t/data=!3m7!1e1!3m5!1sFk5ZvERj1PhBK1uFs31Uzg!2e0!6shttps:%2F%2Fstreetviewpixels-pa.googleapis.com%2Fv1%2Fthumbnail%3Fcb_client%3Dmaps_sv.tactile%26w%3D900%26h%3D600%26pitch%3D-2.708469160724661%26panoid%3DFk5ZvERj1PhBK1uFs31Uzg%26yaw%3D287.75277330010005!7i16384!8i8192?entry=ttu&amp;g_ep=EgoyMDI0MTExMC4wIKXMDSoASAFQAw%3D%3D</t>
  </si>
  <si>
    <t>51.90180298951229, 4.496510927977008</t>
  </si>
  <si>
    <t>Hillelaan 52, 3072 JE Rotterdam</t>
  </si>
  <si>
    <t>LE TOUR DE FRANCE 2010
FEIJENOORD</t>
  </si>
  <si>
    <t>Toppers van Toen</t>
  </si>
  <si>
    <t>https://www.google.com/maps/@50.8433151,5.824997,3a,59.1y,86.98h,83.07t/data=!3m7!1e1!3m5!1sH7hPWfIdl6vji32Wyjrbnw!2e0!6shttps:%2F%2Fstreetviewpixels-pa.googleapis.com%2Fv1%2Fthumbnail%3Fcb_client%3Dmaps_sv.tactile%26w%3D900%26h%3D600%26pitch%3D6.92684083463412%26panoid%3DH7hPWfIdl6vji32Wyjrbnw%26yaw%3D86.97693574815656!7i16384!8i8192?entry=ttu&amp;g_ep=EgoyMDI0MTExMC4wIKXMDSoASAFQAw%3D%3D</t>
  </si>
  <si>
    <t>In 1998 werd het wereldkampioenschap wielrennen op de weg in Valkenburg gehouden. Er werd een forum avond georganiseerd, 'Toppers van Toen', waarbij toppers als Eddy Merckx, Roger de Vlaeminck, Frans Maassen, Hennie Kuiper, Joop Zoetemelk, Teun van
Vliet, Rolf Wolfsholl en de Sibbenaar Hub Harings te gast waren. Daarbij werd het woord gevoerd door de Nederlandse sportjournalist Jean Nelissen. Hennie Kuiper viel die dag de eer te beurt om de ingemetselde herdenkingssteen op het terras bij de ingang van het café te onthullen, als herinnering aan een geslaagde wielermanifestatie.</t>
  </si>
  <si>
    <t>Ter herinnering aan
Toppers van toen
bij gelegenheid van het
WK WIELRENNEN
oktober 1998
Valkenburg a/d Geul</t>
  </si>
  <si>
    <t>50.84330307497792, 5.825114776865709</t>
  </si>
  <si>
    <t>Sibberkerkstraat 46, 6301 AW Valkenburg</t>
  </si>
  <si>
    <t>Kettingfiets</t>
  </si>
  <si>
    <t>Col de la Couillole</t>
  </si>
  <si>
    <t>44.10036317092145, 7.022769831435738</t>
  </si>
  <si>
    <t>Col de la Couillole, 06420 Roubion</t>
  </si>
  <si>
    <t>https://www.google.com/maps/@52.4028624,4.6042502,3a,31.4y,118.47h,79.95t/data=!3m7!1e1!3m5!1sBRwvpCKyNCtUOA3nEJwkIw!2e0!6shttps:%2F%2Fstreetviewpixels-pa.googleapis.com%2Fv1%2Fthumbnail%3Fcb_client%3Dmaps_sv.tactile%26w%3D900%26h%3D600%26pitch%3D10.0478905315898%26panoid%3DBRwvpCKyNCtUOA3nEJwkIw%26yaw%3D118.47495648751827!7i16384!8i8192?entry=ttu&amp;g_ep=EgoyMDI0MTExOS4yIKXMDSoJLDEwMjExMjMzSAFQAw%3D%3D</t>
  </si>
  <si>
    <t>52.40277238752817, 4.604377126698264</t>
  </si>
  <si>
    <t>Kopje van Bloemendaal</t>
  </si>
  <si>
    <t>Hoge Duin en Daalseweg 42-50, 2061 AH Bloemendaal</t>
  </si>
  <si>
    <t>In oktober 2018 verwijderde PostNL de brievenbus op ‘t Kopje, als onderdeel van de landelijke aanpassing van het brievenbusnetwerk. Dit zorgde onder wielrenners voor de nodige onrust. De gemeente Bloemendaal en PostNL sloegen daarom de handen ineen om op de top van ‘t Kopje van Bloemendaal een nieuw symbolisch finishpunt te plaatsen.  Het moest iets zijn dat doet terugdenken aan de brievenbus die Gerrie Knetemann ooit beroemd maakte, aldus Susanne de Roy van Zuidewijn, wethouder sport van de gemeente Bloemendaal. 'Het resultaat is dit bord van een brievenbus op ware grootte, gemonteerd op een origineel onderstel van een brievenbus.' Op het bord staat een afbeelding van Gerrie Knetemann, met informatie over deze ‘Koning van ’t Kopje’. Tot de brievenbus is het sprinten geblazen, pas daar mocht je stoppen met trappen. Of zoals Gerrie Knetemann, de enige echte koning van het Kopje, altijd zei: 'Helemaal tot daar moet je, tot aan de brievenbus!'</t>
  </si>
  <si>
    <r>
      <t xml:space="preserve">Gedenkplaatje naast de MTB route Schoorl Zuid. </t>
    </r>
    <r>
      <rPr>
        <b/>
        <sz val="11"/>
        <color theme="1"/>
        <rFont val="Calibri"/>
        <family val="2"/>
        <scheme val="minor"/>
      </rPr>
      <t>De GPS coordinaten zijn bij benadering.</t>
    </r>
  </si>
  <si>
    <t>Luik-Bastenaken-Luik</t>
  </si>
  <si>
    <t>50.006549784513695, 5.720876819255594</t>
  </si>
  <si>
    <t>Rue Pierre Thomas 11, 6600 Bastogne</t>
  </si>
  <si>
    <t>Huldange Fiets Sculptuur</t>
  </si>
  <si>
    <t>50.16059742863707, 6.028919721692199</t>
  </si>
  <si>
    <t>2 STAWELERSTROOSS, 9964 Huldange Ulflingen</t>
  </si>
  <si>
    <t>https://www.google.com/maps/@51.1010545,3.154651,3a,34.3y,351.14h,82.38t/data=!3m7!1e1!3m5!1sAJuYcpidejk8Gyb1wapwBQ!2e0!6shttps:%2F%2Fstreetviewpixels-pa.googleapis.com%2Fv1%2Fthumbnail%3Fcb_client%3Dmaps_sv.tactile%26w%3D900%26h%3D600%26pitch%3D7.618855021257588%26panoid%3DAJuYcpidejk8Gyb1wapwBQ%26yaw%3D351.1383003295843!7i16384!8i8192?entry=ttu&amp;g_ep=EgoyMDI0MTIxMC4wIKXMDSoASAFQAw%3D%3D</t>
  </si>
  <si>
    <t>51.10110503033076, 3.154667099860486</t>
  </si>
  <si>
    <t>Rembertstraat 88, 8210 Zedelgem</t>
  </si>
  <si>
    <t>Nooit schoot iemand
sneller uit het peloton als hij:
Freddy als menselijke variant
van lynx en luipaard
met opgespannen dijen
die als klauwen in de eindmeet haakten.
Maertens, mysterieuze flash
die de camera obscura
van de wielersport aan flarden
en in lichterlaaie spurtte.
(Gedicht van Willy Verhegghe)</t>
  </si>
  <si>
    <t>Beeldhouwers José Mestdagh en Walter Dedauw, die liefst 30 beitels kapot sloegen om tot dit resultaat te komen. Het graniet reflecteert het keiharde karakter van Buysse, de bronzen rots verwijst naar zijn fenomenale Aubisque-beklimming.</t>
  </si>
  <si>
    <t>50.92057814197165, 3.2182063693340752</t>
  </si>
  <si>
    <t>Dirk Martenslaan, 8870 Izegem</t>
  </si>
  <si>
    <t>Willy Peeters</t>
  </si>
  <si>
    <t>Het beeldje van oud-renner Patrick Sercu staat in een herdenkingshoek aan de Dirk Martenslaan bij het begin van de Patrick Sercu-dreef.
In maart 2023 werd niet alleen een straatnaam aan de wielerlegende gewijd, op de hoek van de Dirk Martenslaan en de Patrick Sercudreef kwamen er ook een grote foto en een kunstwerkje van Willy Peeters en later ook een groot gedicht van de stadsdichter gewijd aan het koersgebeuren".</t>
  </si>
  <si>
    <t>Ontsnapping, De</t>
  </si>
  <si>
    <t>https://www.google.com/maps/@50.7825966,2.8311479,3a,75y,247.27h,86.32t/data=!3m7!1e1!3m5!1sgfMrOpeIbUkBB1zJl5O-UQ!2e0!6shttps:%2F%2Fstreetviewpixels-pa.googleapis.com%2Fv1%2Fthumbnail%3Fcb_client%3Dmaps_sv.tactile%26w%3D900%26h%3D600%26pitch%3D3.6779012824988797%26panoid%3DgfMrOpeIbUkBB1zJl5O-UQ%26yaw%3D247.27052222181663!7i16384!8i8192?entry=ttu&amp;g_ep=EgoyMDI0MTIxMS4wIKXMDSoASAFQAw%3D%3D</t>
  </si>
  <si>
    <t>50.78254915362651, 2.8309816453519856</t>
  </si>
  <si>
    <t xml:space="preserve">In het voorjaar van 2020 werden aan het rondpunt de Polka in Kemmel drie renners geplaatst uit de kunstcollectie De Ontsnapping van Eric Nagels. Een vierde reuze speelgoedrenner staat elk jaar op een andere locatie. </t>
  </si>
  <si>
    <t>Eric  Nagels</t>
  </si>
  <si>
    <t>Reningelststraat 1, 8956 Heuvelland</t>
  </si>
  <si>
    <t>Ecuador</t>
  </si>
  <si>
    <t>Col du Tourmalet</t>
  </si>
  <si>
    <t>Col de Braus</t>
  </si>
  <si>
    <t>Col d'Izoard</t>
  </si>
  <si>
    <t>Grand Colombier</t>
  </si>
  <si>
    <t>Colle delle Finestre</t>
  </si>
  <si>
    <t>San Baronto</t>
  </si>
  <si>
    <t>Passo Rolle</t>
  </si>
  <si>
    <t>Monte Zoncolan</t>
  </si>
  <si>
    <t>Passo della Futa</t>
  </si>
  <si>
    <t>Mexico</t>
  </si>
  <si>
    <t>Monte Ceneri</t>
  </si>
  <si>
    <t>Alto de Sollube</t>
  </si>
  <si>
    <t>Argentina</t>
  </si>
  <si>
    <t>Germany</t>
  </si>
  <si>
    <t>On the Col d'Haussire in the Ardennes, above the town of La Roche-en-Ardenne, there is another memorial stone for Claude Criquielion. It was placed there by the organizers of the RTF Vélomédiane Claude Criquielion. Criquielion was an honorary citizen of the town.</t>
  </si>
  <si>
    <t>Canada</t>
  </si>
  <si>
    <t>Alto de la Virgen</t>
  </si>
  <si>
    <t>Poland</t>
  </si>
  <si>
    <t>Sweden</t>
  </si>
  <si>
    <t>Slovenia</t>
  </si>
  <si>
    <t>?</t>
  </si>
  <si>
    <t>Prive</t>
  </si>
  <si>
    <t>42.998332971137835, 12.057158132298609</t>
  </si>
  <si>
    <t>Vie Bianche snc - Miralaghi, 06062 Moiano PG</t>
  </si>
  <si>
    <t>46.32404824781787, 7.126315902018618</t>
  </si>
  <si>
    <t>Rte du Col de la Croix, 1884 Ollon</t>
  </si>
  <si>
    <t>1 flat metal white roadbike with a band of UCI colors (Blue, Red, Black, Yellow, Green) on the seat tube and UIC colors on top tube, down tube and fork.
Just for the Col de la Croix is reached from the SW.</t>
  </si>
  <si>
    <t>45.92417805750473, 9.268242697802602</t>
  </si>
  <si>
    <t>Next to the entrance of the Museo del Ciclismo.</t>
  </si>
  <si>
    <t>45.924006178863614, 9.267864660541068</t>
  </si>
  <si>
    <t>Statue Museo Ciclismo Madonna del Ghisallo</t>
  </si>
  <si>
    <t>https://www.google.com/maps/@45.9241576,9.2675556,3a,15y,127.92h,87.95t/data=!3m7!1e1!3m5!1sY-3EH7K3vDNuhuPHo0vYdQ!2e0!6shttps:%2F%2Fstreetviewpixels-pa.googleapis.com%2Fv1%2Fthumbnail%3Fcb_client%3Dmaps_sv.tactile%26w%3D900%26h%3D600%26pitch%3D2.0451874168813475%26panoid%3DY-3EH7K3vDNuhuPHo0vYdQ%26yaw%3D127.91540281625308!7i16384!8i8192?entry=ttu&amp;g_ep=EgoyMDI1MDEwOC4wIKXMDSoASAFQAw%3D%3D</t>
  </si>
  <si>
    <t>https://www.google.com/maps/@45.9241576,9.2675556,3a,15y,78.04h,91.47t/data=!3m7!1e1!3m5!1sY-3EH7K3vDNuhuPHo0vYdQ!2e0!6shttps:%2F%2Fstreetviewpixels-pa.googleapis.com%2Fv1%2Fthumbnail%3Fcb_client%3Dmaps_sv.tactile%26w%3D900%26h%3D600%26pitch%3D-1.4686956083258593%26panoid%3DY-3EH7K3vDNuhuPHo0vYdQ%26yaw%3D78.04420834773991!7i16384!8i8192?entry=ttu&amp;g_ep=EgoyMDI1MDEwOC4wIKXMDSoASAFQAw%3D%3D</t>
  </si>
  <si>
    <t>Via Calderba, 34, 31047 Ponte di Piave TV</t>
  </si>
  <si>
    <t>https://www.google.com/maps/place/Tempio+del+Ciclista/@45.7331789,12.4574309,3a,75y,144.59h,85.32t/data=!3m7!1e1!3m5!1s0cGY0kDskmRCRkVka02y5A!2e0!6shttps:%2F%2Fstreetviewpixels-pa.googleapis.com%2Fv1%2Fthumbnail%3Fcb_client%3Dmaps_sv.tactile%26w%3D900%26h%3D600%26pitch%3D4.67624842640484%26panoid%3D0cGY0kDskmRCRkVka02y5A%26yaw%3D144.58756170348715!7i13312!8i6656!4m10!1m2!2m1!1sMuseo+del+Ciclismo!3m6!1s0x47794552420d41bf:0x635c8bae9a11878f!8m2!3d45.7331195!4d12.4575456!15sChJNdXNlbyBkZWwgQ2ljbGlzbW9aFCISbXVzZW8gZGVsIGNpY2xpc21vkgEGbXVzZXVtmgEjQ2haRFNVaE5NRzluUzBWSlEwRm5TVU41ZW5WbFJWSjNFQUXgAQD6AQQIABAx!16s%2Fg%2F11lgdln8gq?entry=ttu&amp;g_ep=EgoyMDI1MDEwOC4wIKXMDSoASAFQAw%3D%3D</t>
  </si>
  <si>
    <t>The Temple of the Cyclist is a small monumental complex in the Treviso countryside, not far from Ponte di Piave.
Surrounded by vines, the complex is made up of three structures:
1. Monument to Fausto Coppi, with a figure of a cyclist above a sort of Palladian altar and stones.
2. Fountain in memory of the historic exchange of water bottles between Coppi and Bartali.
3. Chapel with statue of the Madonna and images of the deceased (I imagine from the area).</t>
  </si>
  <si>
    <t>45.73312046298417, 12.457542226359726</t>
  </si>
  <si>
    <t>Koerierstertje</t>
  </si>
  <si>
    <t>51.52128563783243, 5.593804361973656</t>
  </si>
  <si>
    <t>Y</t>
  </si>
  <si>
    <t>Mortirolo and Angliru Monument</t>
  </si>
  <si>
    <t>Cycling</t>
  </si>
  <si>
    <t>Mural</t>
  </si>
  <si>
    <t>45.734519252125274, 9.61017970262521</t>
  </si>
  <si>
    <t>Via Roma, 1, 24030 Paladina BG</t>
  </si>
  <si>
    <t>PROVINCIA DI BERGAMO
CICLOVIA SOMBRENO-SEDRINA
a Felice Gimondi
figlio indomito di questa Valle</t>
  </si>
  <si>
    <t>Stele dedicated to Felice Gimondi, a great champion from Bergamo and installed along the Sombreno-Sedrina Cycle Route, the cycle path of the Brembana Valley, in front of the former Sombreno railway station. The stele shows the photo of Gimondi during the 1976 Giro d'Italia: Felice wears the pink jersey that he will carry to the final finish line. The first section of the Brembana Valley cycle path that connects Sombreno (his adopted municipality) with Sedrina (the champion's birthplace) is now named after Felice Gimondi with the inscription "indomitable son of this valley". Inauguration June 2021.</t>
  </si>
  <si>
    <t>Gone</t>
  </si>
  <si>
    <t>Haute Levée</t>
  </si>
  <si>
    <t>https://www.google.com/maps/@50.4127923,5.9304351,3a,75y,1.3h,91.74t/data=!3m7!1e1!3m5!1shfKn72VQqREY2SFPqGn_Tg!2e0!6shttps:%2F%2Fstreetviewpixels-pa.googleapis.com%2Fv1%2Fthumbnail%3Fcb_client%3Dmaps_sv.tactile%26w%3D900%26h%3D600%26pitch%3D-1.7399560122260027%26panoid%3DhfKn72VQqREY2SFPqGn_Tg%26yaw%3D1.2978845178419895!7i16384!8i8192?entry=ttu&amp;g_ep=EgoyMDI1MDIxOS4xIKXMDSoASAFQAw%3D%3D</t>
  </si>
  <si>
    <t>50.41293539356715, 5.930417861909146</t>
  </si>
  <si>
    <t>Stavelot, 4970 Stavelot</t>
  </si>
  <si>
    <t>La Parc Vilette
All. du Cercle, 75019 Paris</t>
  </si>
  <si>
    <t>48.893328306942756, 2.391681251588263</t>
  </si>
  <si>
    <t>https://www.google.com/maps/@48.8930779,2.3916842,3a,75y,145.63h,86.25t/data=!3m8!1e1!3m6!1sAF1QipOIB7B1Ow_xMTqBPZVMKa3ItGC9NQXqULrd2ACx!2e10!3e11!6shttps:%2F%2Flh3.googleusercontent.com%2Fp%2FAF1QipOIB7B1Ow_xMTqBPZVMKa3ItGC9NQXqULrd2ACx%3Dw900-h600-k-no-pi3.7456272810382814-ya270.6328000310731-ro0-fo100!7i4832!8i1575?entry=ttu&amp;g_ep=EgoyMDI1MDIxOS4xIKXMDSoASAFQAw%3D%3D</t>
  </si>
  <si>
    <t>The Buried Bicycle is a work by artists Claes Oldenburg and Coosje Van Bruggen located in Paris, France. Installed in 1990 in the Parc de la Villette, it is a monumental sculpture representing the disparate elements of a bicycle (wheel, handlebars, pedal and saddle) partially buried in the ground2. It is a work in the round and in situ.</t>
  </si>
  <si>
    <t>Claes Oldenburg and Coosje Van Bruggen</t>
  </si>
  <si>
    <t>https://www.google.com/maps/@50.4427505,3.8650499,3a,75y,345.39h,84.75t/data=!3m7!1e1!3m5!1syelV9vPsepL6Dqe9Gnwm-w!2e0!6shttps:%2F%2Fstreetviewpixels-pa.googleapis.com%2Fv1%2Fthumbnail%3Fcb_client%3Dmaps_sv.tactile%26w%3D900%26h%3D600%26pitch%3D5.24701678358592%26panoid%3DyelV9vPsepL6Dqe9Gnwm-w%26yaw%3D345.39046204640164!7i16384!8i8192?entry=ttu&amp;g_ep=EgoyMDI1MDIyNi4xIKXMDSoASAFQAw%3D%3D</t>
  </si>
  <si>
    <t>50.442853038702594, 3.864942578767996</t>
  </si>
  <si>
    <t>Grand'Place, 7390 Quaregnon</t>
  </si>
  <si>
    <t xml:space="preserve">IJslandplein 10, 8670 Koksijde
</t>
  </si>
  <si>
    <t>51.13215851370266, 2.6687662719358847</t>
  </si>
  <si>
    <t xml:space="preserve">https://www.google.com/maps/@51.1321153,2.6686712,3a,75y,61.9h,87.45t/data=!3m7!1e1!3m5!1s248r_VQWsRCObyZ4A6Ybzw!2e0!6shttps:%2F%2Fstreetviewpixels-pa.googleapis.com%2Fv1%2Fthumbnail%3Fcb_client%3Dmaps_sv.tactile%26w%3D900%26h%3D600%26pitch%3D2.5503825907035065%26panoid%3D248r_VQWsRCObyZ4A6Ybzw%26yaw%3D61.90328658442499!7i13312!8i6656?entry=ttu&amp;g_ep=EgoyMDI1MDIwNS4xIKXMDSoASAFQAw%3D%3D
</t>
  </si>
  <si>
    <t xml:space="preserve">Kerkstraat, 9462 PR Gasselte
</t>
  </si>
  <si>
    <t>52.97085222558371, 6.787683974939714</t>
  </si>
  <si>
    <t>https://www.google.com/maps/@52.9708494,6.7874423,3a,75y,88.93h,92.94t/data=!3m7!1e1!3m5!1sLvfN8q7hZe4mvVatM6pwvg!2e0!6shttps:%2F%2Fstreetviewpixels-pa.googleapis.com%2Fv1%2Fthumbnail%3Fcb_client%3Dmaps_sv.tactile%26w%3D900%26h%3D600%26pitch%3D-2.9407878510924235%26panoid%3DLvfN8q7hZe4mvVatM6pwvg%26yaw%3D88.9267128829249!7i16384!8i8192?entry=ttu&amp;g_ep=EgoyMDI1MDIwNS4xIKXMDSoASAFQAw%3D%3D</t>
  </si>
  <si>
    <t>https://www.google.com/maps/@42.806889,10.4018354,3a,75y,255.78h,83.55t/data=!3m7!1e1!3m5!1sPmuzpNTkV8sYW81weVSc1Q!2e0!6shttps:%2F%2Fstreetviewpixels-pa.googleapis.com%2Fv1%2Fthumbnail%3Fcb_client%3Dmaps_sv.tactile%26w%3D900%26h%3D600%26pitch%3D6.448559483711136%26panoid%3DPmuzpNTkV8sYW81weVSc1Q%26yaw%3D255.77806531362938!7i16384!8i8192?entry=ttu&amp;g_ep=EgoyMDI1MDIwNS4xIKXMDSoASAFQAw%3D%3D</t>
  </si>
  <si>
    <t>Via Bivio Boni Cavo, 20-32, 57039 Porto Azzurro LI</t>
  </si>
  <si>
    <t>42.80683632876199, 10.40168464046171</t>
  </si>
  <si>
    <t>De Fonte Coppi is een eenvoudige fontein, maar een zeer belangrijke plek voor fietsliefhebbers, voor wie het gebruikelijk is om te stoppen om de waterfles te vullen, in navolging van het gebaar dat in 1956 werd gemaakt door de grote kampioen Fausto Coppi. De Campionissimo op vakantie op Elba stopte tijdens zijn trainingen op het eiland om vers water zijn waterfles uit de natuurlijke bron in La Ginestra, net buiten de stad Rio Elba.
Ter nagedachtenis aan het gebaar van Campionissimo in 2010 plaatste de gemeente Rio Elba een De stele bij de Coppi-bron, een granieten plaat met de gravure “1960 – 2010, hier lest ja de dorst van de kampioen die al vijftig jaar op de vlucht was.”
Andere huidige wielerkampioenen stopten om hun waterflessen te vullen bij de Fonte di Coppi en herhaalden het gebaar van Fausto Coppi, zoals Paolo Bettini in 2016 en Vincenzo Nibali in 2017.</t>
  </si>
  <si>
    <t>DE RONDE VAN VLAANDEREN denkend aan Edgard de Caluwe winnaar in 1938
Wit en waakzaam wacht de eindmeet op
wat komen gaat : een eeuwenoud spektakel
dat aan Rome en zijn Colosseum denken doet
de gladiatoren van de weg in hippe kleuren
een bruisend sculptuur van keizerskoppen
getooid met in de strijd gedeukte helmen.
Hier slaat de winnaar als een albatros
zijn vleugels uit, hier heerst de daver
van de dag waarop stad en dorp nederig
de hoge hoofden van hun torens buigen
voor wat getaande mannen met hun dijen
tot een feest van kracht en spieren maken.
En het volk : het kijkt gespannen toe
en schreeuwt de namen van zijn goden.
De glans der fietsen meet zich met de zon
zweet spat op het ruw asfalt uiteen en
uit een woud van wielen wipt hij die
triomfeert en roem verwerft voor alle tijden.
Willie Verhegghe
stadsdichter van Ninove</t>
  </si>
  <si>
    <t>Dierik Potvlieghe</t>
  </si>
  <si>
    <t>Geplaatst in 2006</t>
  </si>
  <si>
    <t>https://www.google.com/maps/@51.0932316,3.0048298,3a,44.8y,259.76h,87.95t/data=!3m7!1e1!3m5!1sBHFc7GXoVYemTATl-9MVFw!2e0!6shttps:%2F%2Fstreetviewpixels-pa.googleapis.com%2Fv1%2Fthumbnail%3Fcb_client%3Dmaps_sv.tactile%26w%3D900%26h%3D600%26pitch%3D2.0482439957881837%26panoid%3DBHFc7GXoVYemTATl-9MVFw%26yaw%3D259.76088209034805!7i16384!8i8192?entry=ttu&amp;g_ep=EgoyMDI1MDMwNC4wIKXMDSoASAFQAw%3D%3D</t>
  </si>
  <si>
    <t>51.09326225296878, 3.004437016316937</t>
  </si>
  <si>
    <t>ICHTEGEM 2006 DORP VAN DE RONDE</t>
  </si>
  <si>
    <t>40 Koekelarestraat,
Ichtegem</t>
  </si>
  <si>
    <t>Gedenkteken "ICHTEGEM 2006 DORP VAN DE RONDE" zie 'opschrift' uitgesneden in een metaalplaat, links hiervan het uitgesneden profiel van een wielrenner. Naar ontwerp van kunstenaar Patrick Steen.</t>
  </si>
  <si>
    <t>Patrick Steen</t>
  </si>
  <si>
    <t>In zijn geboortedorp Lombardsijde (Middelkerke) werd op 26 juni 2005 een bronzen borstbeeld van Freddy Maertens onthuld. Net als dat van Lomme Driessens, werd ook het beeld van Freddy Maertens ontworpen door de Oostendse kunstenares Josyane Vanhoutte. Zowel Maertens als Driessens waren aanwezig om mekaars borstbeeld in te huldigen.</t>
  </si>
  <si>
    <t>Op de gemeenteraadszitting van 13 juli 2009 besliste het College van Burgemeester en Schepenen van Zwevegem om in functie van een nieuwe verkaveling tussen de Wulfsberg en de brug over het kanaal Kortrijk-Bossuit de bestaande zijweg van de Otegemstraat de naam Marcel Kintstraat te geven.</t>
  </si>
  <si>
    <t>Monument</t>
  </si>
  <si>
    <t>Als blijk van hulde voor zijn bewezen diensten werd op 7 augustus 1969 een gedenkplaat onthuld ter nagedachtenis van het Jan Wouters aan het gemeentehuis van het toen nog autonome Helchteren.</t>
  </si>
  <si>
    <t>Op 19 juni 2004 werd in Lovendegem, op de hoek van de Oostveldkouter met de Sparrestraat, een bronzen bas-reliëf ingehuldigd ter ere van Maurice De Waele. Onderaan de arduinen steunvoet staat het wielergedicht van Willie Verhegge: ‘Ode aan de Flandriens’.</t>
  </si>
  <si>
    <t>Gebroeders De Loorplein</t>
  </si>
  <si>
    <t>In de Dentergemstraat, tussen de kerk en de spoorweg, op een boogscheut van Buysse’s monument, staat een riante herenwoning die Lucien Buysse in 1926 liet bouwen. Opmerkelijk is de aanpassing in 2003 van het smeedijzeren balkon door de nieuwe bewoners. Twee fietswielen in de steunen van het balkon, het opschrift ‘Huize Lucien Buysse’, het jaartal 1926 en het logo van de Tour zijn er door kunstsmid Tack vakkundig aangebracht als blijvende herinnering aan de wielerheld.</t>
  </si>
  <si>
    <t>Briek Schotteplein</t>
  </si>
  <si>
    <t>Waalse Pijl</t>
  </si>
  <si>
    <t>Mur de Huy</t>
  </si>
  <si>
    <t>https://www.google.com/maps/@50.5189714,5.2458741,3a,75y,124.05h,84.82t/data=!3m7!1e1!3m5!1smtxOEVi3UAbJxOwPHfK8xA!2e0!6shttps:%2F%2Fstreetviewpixels-pa.googleapis.com%2Fv1%2Fthumbnail%3Fcb_client%3Dmaps_sv.tactile%26w%3D900%26h%3D600%26pitch%3D5.178656393065111%26panoid%3DmtxOEVi3UAbJxOwPHfK8xA%26yaw%3D124.04932333573487!7i16384!8i8192?entry=ttu&amp;g_ep=EgoyMDI1MDMxMi4wIKXMDSoASAFQAw%3D%3D</t>
  </si>
  <si>
    <t>50.518950363834705, 5.246146337187394</t>
  </si>
  <si>
    <t>Tilburgseweg 37, 5081 XH Hilvarenbeek</t>
  </si>
  <si>
    <t>51.501518315501556, 5.130348052869067</t>
  </si>
  <si>
    <t>ESP-132</t>
  </si>
  <si>
    <t>https://www.google.com/maps/@43.4049967,-2.7604613,3a,53.7y,95.77h,97.73t/data=!3m7!1e1!3m5!1sMDKTwI0qlhvI73X8cmYU9g!2e0!6shttps:%2F%2Fstreetviewpixels-pa.googleapis.com%2Fv1%2Fthumbnail%3Fcb_client%3Dmaps_sv.tactile%26w%3D900%26h%3D600%26pitch%3D-7.72771535759675%26panoid%3DMDKTwI0qlhvI73X8cmYU9g%26yaw%3D95.77236437910125!7i16384!8i8192?entry=ttu&amp;g_ep=EgoyMDI1MDMxNi4wIKXMDSoJLDEwMjExNDUzSAFQAw%3D%3D</t>
  </si>
  <si>
    <t>43.404929485597876, -2.760195808388134</t>
  </si>
  <si>
    <t>Barrio Mañu Alto de Sollube, 48370 Bermeo, Biscay</t>
  </si>
  <si>
    <t>bizkaiko herriak
Jesus Lorono ren Gomutaz
/
The towns of Bizkaia
in memory of Jesús Loroño</t>
  </si>
  <si>
    <t>El Ciclista</t>
  </si>
  <si>
    <t>Sculpture inaugurated in 1986 to pay homage to the cycling tradition of the Sants district, which through the Club Deportivo de Sants promoted the Volta Ciclista a Catalunya in 1911. The work, made of painted stainless steel, evokes the figure of a cyclist on the bicycle, which is barely sketched in the openwork of the steel, outlining the two wheels and the handlebars.</t>
  </si>
  <si>
    <t>Jorge José Castillo</t>
  </si>
  <si>
    <t>https://www.google.com/maps/@41.3757487,2.1358508,3a,75y,129.5h,84.72t/data=!3m7!1e1!3m5!1sQ-sahCmzEvYf-QMZPgNjbQ!2e0!6shttps:%2F%2Fstreetviewpixels-pa.googleapis.com%2Fv1%2Fthumbnail%3Fcb_client%3Dmaps_sv.tactile%26w%3D900%26h%3D600%26pitch%3D5.279046520666213%26panoid%3DQ-sahCmzEvYf-QMZPgNjbQ%26yaw%3D129.50349237086863!7i16384!8i8192?entry=ttu&amp;g_ep=EgoyMDI1MDMxMi4wIKXMDSoJLDEwMjExNDU1SAFQAw%3D%3D</t>
  </si>
  <si>
    <t>41.37568819681954, 2.135944823210195</t>
  </si>
  <si>
    <t>Plaça de Sants, 12, Sants-Montjuïc, 08014 Barcelona</t>
  </si>
  <si>
    <t>Wim van Eststraat 32A, 4711 BX Sint Willebrord</t>
  </si>
  <si>
    <t>Strandvisser, De</t>
  </si>
  <si>
    <t>Giant bicycle on the banks of the Forth-Clyde Canal, along National Cycle Route 7.</t>
  </si>
  <si>
    <t>Bankie's Bike</t>
  </si>
  <si>
    <t>55.90211210774486, -4.399700407221612</t>
  </si>
  <si>
    <t>https://www.google.com/maps/@55.9022004,-4.3996737,3a,75y,194h,89.92t/data=!3m7!1e1!3m5!1sUhr4b2b0l7EfVrbLBoUlJw!2e0!6shttps:%2F%2Fstreetviewpixels-pa.googleapis.com%2Fv1%2Fthumbnail%3Fcb_client%3Dmaps_sv.tactile%26w%3D900%26h%3D600%26pitch%3D0.08011131917184855%26panoid%3DUhr4b2b0l7EfVrbLBoUlJw%26yaw%3D193.9978045607366!7i13312!8i6656?entry=ttu&amp;g_ep=EgoyMDI1MDMxOS4wIKXMDSoJLDEwMjExNjM5SAFQAw%3D%3D</t>
  </si>
  <si>
    <t>Whitecrook Business Centre, 78 Whitecrook St, Clydebank G81 1QF</t>
  </si>
  <si>
    <t>United Kingdom (Scotland)</t>
  </si>
  <si>
    <t>United Kingdom (Wales)</t>
  </si>
  <si>
    <t>United Kingdom (England)</t>
  </si>
  <si>
    <t>Buffalo Bend</t>
  </si>
  <si>
    <t>Bend in the West Lothian Cycling Track dedicated to Richard Moore, late sports journalist, author and former Scottish international cyclist. The bend takes its name after the nickname given to Richard by colleagues at the Cycling Podcast, which he co-founded in 2013. This referenced his ability to get the job done no matter the obstacles in his way.</t>
  </si>
  <si>
    <t>-------------------
BUFFALO BEND
-------------------
In loving memory of
RICHARD MOORE
(affectionately known on
The Cycling Podcast
as 'The Buffalo')
Journalist, author,
podcaster and cyclist
1973-2022</t>
  </si>
  <si>
    <t>X98F+X7, Linlithgow EH49 6PR</t>
  </si>
  <si>
    <t>55.967429654279854, -3.6268194843812225</t>
  </si>
  <si>
    <t>https://www.google.com/maps/@43.3634782,-5.8599524,3a,75y,32.48h,74.35t/data=!3m7!1e1!3m5!1shQjgWj3LI1X8o0ybi8rz5g!2e0!6shttps:%2F%2Fstreetviewpixels-pa.googleapis.com%2Fv1%2Fthumbnail%3Fcb_client%3Dmaps_sv.tactile%26w%3D900%26h%3D600%26pitch%3D15.652731162772113%26panoid%3DhQjgWj3LI1X8o0ybi8rz5g%26yaw%3D32.482814626172534!7i16384!8i8192?entry=ttu&amp;g_ep=EgoyMDI1MDMxOS4yIKXMDSoASAFQAw%3D%3D</t>
  </si>
  <si>
    <t>43.3635357639481, -5.859906816543184</t>
  </si>
  <si>
    <t>Calle Samuel Sánchez, 8, 33013 Oviedo, Asturias</t>
  </si>
  <si>
    <t>Antonio Diego Granado</t>
  </si>
  <si>
    <t>The sculpture, made in bronze, is dated 2010.  The life-size sculpture represents local cyclist Samuel Sánchez, at the time of receiving the gold medal at the Beijing Olympic Games. The bronze statue stands on a low, circular pedestal. Behind the statue, on the edge of a green space there is a plaque with inscription.</t>
  </si>
  <si>
    <t>SAMUEL SÁNCHEZ (CYCLIST) GOLD MEDAL BEIJING-2008 OLYMPIAD.</t>
  </si>
  <si>
    <t> https://www.google.com/maps/@38.894031,-3.7042279,3a,49y,344.6h,88.62t/data=!3m7!1e1!3m5!1szvEXu-ml42OuRKAUJUs8kQ!2e0!6shttps:%2F%2Fstreetviewpixels-pa.googleapis.com%2Fv1%2Fthumbnail%3Fcb_client%3Dmaps_sv.tactile%26w%3D900%26h%3D600%26pitch%3D1.3810439235880665%26panoid%3DzvEXu-ml42OuRKAUJUs8kQ%26yaw%3D344.5963564811371!7i13312!8i6656?entry=ttu&amp;g_ep=EgoyMDI1MDMxOS4yIKXMDSoASAFQAw%3D%3D</t>
  </si>
  <si>
    <t>38.894239757071546, -3.704308363917986</t>
  </si>
  <si>
    <t>Tr.ª de Bolaños, 13270 Almagro, Ciudad Real</t>
  </si>
  <si>
    <t>On June 19, 1999, Manuel Sanroma, one of the most promising sprinters in the national cycling peloton at only 22 years old, suffered a terrible fatal accident when he was competing at more than 70 km/h in the final sprint in the stage of the "Volta Ciclista a Catalunya" that ended in Vilanova i la Geltrú.
After the death of "Lolo", as his friends and family called him, Almagro, his hometown, was thought of paying him a well-deserved tribute in memory of his memory. They thought of dedicating a monument to him that would be installed in the fairgrounds. The monument was paid for by popular subscription and, after two years of work, the brilliant sculptor from Valdepeñas, José Lillo Galiani, was able to complete his work by inaugurating it on October 28, 2002.
The sculptural ensemble consists of a stainless steel arrowhead that suggests speed, with a length of 7.8 m by 2 m wide and supports a group of five bronze cyclists 2.20 m high. The group is headed, in an attitude of victory, by the figure of Sanroma in classical modelling.
The four cyclists who accompany him, captured in a strongly expressionist way, enhance the movement, aggressiveness and drama of the action, and above all, speed, with the repetition of cycles in the last wheels. The entire monument rests on a huge steel bicycle sprocket, attached to a granite base and with a total height of 6 m.</t>
  </si>
  <si>
    <t>José Lillo Galiani</t>
  </si>
  <si>
    <t>https://www.google.com/maps/@42.7496887,-8.6690724,3a,37.7y,66.02h,88.43t/data=!3m7!1e1!3m5!1sdcbuOgn-zm2xUsFKDu4Wyw!2e0!6shttps:%2F%2Fstreetviewpixels-pa.googleapis.com%2Fv1%2Fthumbnail%3Fcb_client%3Dmaps_sv.tactile%26w%3D900%26h%3D600%26pitch%3D1.5710104300048613%26panoid%3DdcbuOgn-zm2xUsFKDu4Wyw%26yaw%3D66.01575272648438!7i16384!8i8192?entry=ttu&amp;g_ep=EgoyMDI1MDMxOS4yIKXMDSoASAFQAw%3D%3D</t>
  </si>
  <si>
    <t>42.74973803364683, -8.66892014603729</t>
  </si>
  <si>
    <t>Extramundi de Abaixo, 15910 Extramundi de Abaixo, A Coruña</t>
  </si>
  <si>
    <t>Tribute to the figure of the cyclist, a sport very present in Padrón and its region, where many followers of this discipline are concentrated who usually enjoy this activity, either individually or in teams, participating in the various sporting events that take place throughout the year in this area.
From the neighboring municipality of Rois we highlight the figure of the cyclist Jesús Blanco Villar, winner of the Vuelta a Galicia (1985) and the Vuelta a España (1986), among other awards.
Date of construction: May 2003</t>
  </si>
  <si>
    <t>55.10146136180438, -1.496188970346776</t>
  </si>
  <si>
    <t>https://www.google.com/maps/@55.101355,-1.4961057,3a,75y,259.81h,86.87t/data=!3m7!1e1!3m5!1sAF1QipP6lq6lOnoprrC8RFET8ABI6Vg4SGmqH3b_lBtR!2e10!6shttps:%2F%2Flh3.googleusercontent.com%2Fp%2FAF1QipP6lq6lOnoprrC8RFET8ABI6Vg4SGmqH3b_lBtR%3Dw900-h600-k-no-pi3.128004743169896-ya177.59401508738296-ro0-fo100!7i5376!8i2688?entry=ttu&amp;g_ep=EgoyMDI1MDMzMC4wIKXMDSoASAFQAw%3D%3D</t>
  </si>
  <si>
    <t>Gloucester Lodge Cottages, 1 Links Rd, Blyth NE24 3PH</t>
  </si>
  <si>
    <t>https://www.google.com/maps/@-32.9326458,-60.6476841,3a,48.9y,283.43h,88.92t/data=!3m7!1e1!3m5!1szi6mBht3dSSLZ5YJUdP1OQ!2e0!6shttps:%2F%2Fstreetviewpixels-pa.googleapis.com%2Fv1%2Fthumbnail%3Fcb_client%3Dmaps_sv.tactile%26w%3D900%26h%3D600%26pitch%3D1.080019306111069%26panoid%3Dzi6mBht3dSSLZ5YJUdP1OQ%26yaw%3D283.42831117292866!7i16384!8i8192?entry=ttu&amp;g_ep=EgoyMDI1MDQwNi4wIKXMDSoASAFQAw%3D%3D</t>
  </si>
  <si>
    <t>-32.932602114277614, -60.64785177448698</t>
  </si>
  <si>
    <t>S2000DJC, Mariano Moreno Bis 180, S2000DJC Rosario, Santa Fe</t>
  </si>
  <si>
    <t>Biociclo</t>
  </si>
  <si>
    <t>The Biociclo of Dante Taparelli. It is located in the central quarry of Illia Avenue between Balcarce and Moreno, the Biocycle, is a work of the director of Design and Urban Image of the municipal Secretariat of Culture and Education, Dante Taparelli. It was inaugurated in June 2012. The sculpture "Biociclo" is built with pieces of industrial archaeology giving a reuse, hence the name bi-cycle, to discarded materials. The location of this sculpture in the central quarry of Av. Illia between Balcarce and Moreno Avenue has the purpose of inviting reflection, in the middle of one of the arteries with the most automobile traffic and on the Paraná River, with the intention of installing the discussion between the unhealthy comfort of the automobile and the healthy nature of the bicycle.</t>
  </si>
  <si>
    <t>55.101357011677834, -1.496188970346776</t>
  </si>
  <si>
    <t>https://www.google.com/maps/@55.101355,-1.4961057,3a,75y,286.58h,91.17t/data=!3m8!1e1!3m6!1sAF1QipP6lq6lOnoprrC8RFET8ABI6Vg4SGmqH3b_lBtR!2e10!3e11!6shttps:%2F%2Flh3.googleusercontent.com%2Fp%2FAF1QipP6lq6lOnoprrC8RFET8ABI6Vg4SGmqH3b_lBtR%3Dw900-h600-k-no-pi-1.1744852524723228-ya204.36886427025865-ro0-fo100!7i5376!8i2688?entry=ttu&amp;g_ep=EgoyMDI1MDQwNi4wIKXMDSoASAFQAw%3D%3D</t>
  </si>
  <si>
    <t>Near Gloucester Lodge Farm Cottage, 1 Links Rd, Blyth NE24 3PH</t>
  </si>
  <si>
    <t>On 21st December 1997, three cyclists (two brothers and the brother-in-law of one of them) were killed by a drunken driver on the adjacent A193. One more cyclist survived with a broken leg. The driver was subsequently jailed for seven years for causing death by dangerous driving and drink driving. This sculpture was erected about 2002 next to the coastal walkway which was built through the dunes from Seaton Sluice to Blyth at about the same time.
The crash left seven children in Blyth, Northumberland, without fathers: Bryan Harrison, 38, his brother Alan Harrison, 33, and their brother-in-law Don Smith, 49. Don's son-in-law Ray Walls, 25, suffered a broken leg in the accident on the Links Road, from Seaton Sluice to Blyth.</t>
  </si>
  <si>
    <t>55.81371539429804, -4.574583384039931</t>
  </si>
  <si>
    <t>https://www.google.com/maps/@55.8136978,-4.5745807,3a,75y,173.17h,76.99t/data=!3m8!1e1!3m6!1sAF1QipM30-2LQwACp8bZZmiF7hKh_qdIL1m5JgHRJ-QR!2e10!3e11!6shttps:%2F%2Flh3.googleusercontent.com%2Fp%2FAF1QipM30-2LQwACp8bZZmiF7hKh_qdIL1m5JgHRJ-QR%3Dw900-h600-k-no-pi13.01151074295305-ya173.17178786531716-ro0-fo100!7i6080!8i3040?entry=ttu&amp;g_ep=EgoyMDI1MDQwNi4wIKXMDSoASAFQAw%3D%3D</t>
  </si>
  <si>
    <t>Johnstone PA10 2PG</t>
  </si>
  <si>
    <t>Flintstone Flyer</t>
  </si>
  <si>
    <t>Flintstone Flyer/Bedrock Bike
Sculpture moved over from the Airdrie to Bathgate cyclepath when the railway was rebuilt.</t>
  </si>
  <si>
    <t>Scheldeprijs</t>
  </si>
  <si>
    <t>51.25088590330466, 4.497815379016073</t>
  </si>
  <si>
    <t>https://www.google.com/maps/@51.2508401,4.4976891,3a,28.6y,76.26h,88.18t/data=!3m7!1e1!3m5!1s-a6hiXlCR8Yq_XEWn0ubpQ!2e0!6shttps:%2F%2Fstreetviewpixels-pa.googleapis.com%2Fv1%2Fthumbnail%3Fcb_client%3Dmaps_sv.tactile%26w%3D900%26h%3D600%26pitch%3D1.8179840405625498%26panoid%3D-a6hiXlCR8Yq_XEWn0ubpQ%26yaw%3D76.26309053039114!7i16384!8i8192?entry=ttu&amp;g_ep=EgoyMDI1MDQxMy4wIKXMDSoASAFQAw%3D%3D</t>
  </si>
  <si>
    <t>Verbertstraat 3, 2900 Schoten</t>
  </si>
  <si>
    <t>Jan De Groef</t>
  </si>
  <si>
    <t>Tour de France 2019</t>
  </si>
  <si>
    <t>https://www.google.com/maps/@50.4121581,4.1675776,3a,75y,249.45h,88.42t/data=!3m7!1e1!3m5!1s7APTG_JcWH5wjVnMwnOteA!2e0!6shttps:%2F%2Fstreetviewpixels-pa.googleapis.com%2Fv1%2Fthumbnail%3Fcb_client%3Dmaps_sv.tactile%26w%3D900%26h%3D600%26pitch%3D1.578891722501993%26panoid%3D7APTG_JcWH5wjVnMwnOteA%26yaw%3D249.4541525091798!7i16384!8i8192?entry=ttu&amp;g_ep=EgoyMDI1MDQxNC4xIKXMDSoASAFQAw%3D%3D</t>
  </si>
  <si>
    <t>50.4121793720213, 4.167465591346429</t>
  </si>
  <si>
    <t>Monument in de vorm van een Franse kilometerpaal (geel met zwart ronde bovenkant) ter herdenking aan de start van de 3e etappe van de Tour de France vanuit Binche op 8 juli 2019.</t>
  </si>
  <si>
    <t>https://www.google.com/maps/@50.8231592,4.4170464,3a,36y,95.79h,82.21t/data=!3m7!1e1!3m5!1sWRD9ufPGiMggThOoeRJuxQ!2e0!6shttps:%2F%2Fstreetviewpixels-pa.googleapis.com%2Fv1%2Fthumbnail%3Fcb_client%3Dmaps_sv.tactile%26w%3D900%26h%3D600%26pitch%3D7.788734490451247%26panoid%3DWRD9ufPGiMggThOoeRJuxQ%26yaw%3D95.7902816978393!7i16384!8i8192?entry=ttu&amp;g_ep=EgoyMDI1MDQxNC4xIKXMDSoASAFQAw%3D%3D</t>
  </si>
  <si>
    <t>50.82313630747188, 4.4171228600951515</t>
  </si>
  <si>
    <t>Av. des Alouettes 41, 1150 Woluwe-Saint-Pierre</t>
  </si>
  <si>
    <t>Het perkje op het Goudvinkenplein in Sint-Pieters-Woluwe krijgt een nieuwe naam en wordt de Eddy Merckx Square. Merckx groeide er op, zijn ouders hadden op datzelfde pleintje een kruidenierswinkel.</t>
  </si>
  <si>
    <t>https://www.google.com/maps/@50.4348046,4.7596455,3a,65y,160.92h,86.18t/data=!3m7!1e1!3m5!1sJm48MWI6qDnkwSmlmLzCNg!2e0!6shttps:%2F%2Fstreetviewpixels-pa.googleapis.com%2Fv1%2Fthumbnail%3Fcb_client%3Dmaps_sv.tactile%26w%3D900%26h%3D600%26pitch%3D3.820381133934916%26panoid%3DJm48MWI6qDnkwSmlmLzCNg%26yaw%3D160.91947437552412!7i16384!8i8192?entry=ttu&amp;g_ep=EgoyMDI1MDQxNC4xIKXMDSoASAFQAw%3D%3D</t>
  </si>
  <si>
    <t>50.43475765987556, 4.759629744452996</t>
  </si>
  <si>
    <t>Rue Auguste Renard 10, 5150 Floreffe</t>
  </si>
  <si>
    <t>Aan de voorgevel van zijn geboortehuis, in de Rue Auguste Renard 12 in Floreffe, werd op 15 oktober 1969, naar aanleiding van zijn tachtigste verjaardag, een gedenkplaat opgehangen</t>
  </si>
  <si>
    <t xml:space="preserve">       Le 26-05-1889
          naquit ici
le Champion Cycliste
      Victor LINART</t>
  </si>
  <si>
    <t>https://www.google.com/maps/@50.2489411,4.6088974,3a,75y,59.66h,91.1t/data=!3m7!1e1!3m5!1srSHA_J1Mn9STKKn0zchRGA!2e0!6shttps:%2F%2Fstreetviewpixels-pa.googleapis.com%2Fv1%2Fthumbnail%3Fcb_client%3Dmaps_sv.tactile%26w%3D900%26h%3D600%26pitch%3D-1.0974393212278244%26panoid%3DrSHA_J1Mn9STKKn0zchRGA%26yaw%3D59.659132072247374!7i16384!8i8192?entry=ttu&amp;g_ep=EgoyMDI1MDQxNC4xIKXMDSoASAFQAw%3D%3D</t>
  </si>
  <si>
    <t>50.24896081738977, 4.60899661980892</t>
  </si>
  <si>
    <t>Rue Henry de Rohan-Chabot 32, 5620 Florennes</t>
  </si>
  <si>
    <t>Aan het geboortehuis van Firmin Lambot in de Rue de Rohan Chabot 32 in Florennes werd een herdenkingsplaat aangebracht die hulde brengt aan de wielrenner die in 1919 en 1922 de Tour de France won.</t>
  </si>
  <si>
    <t xml:space="preserve">                     ICI VECUT
               FIRMIN LAMBOT
                    1886-1964
VAINQUEUR DU TOUR DE FRANCE
               EN 1919 ET 1922</t>
  </si>
  <si>
    <t>https://www.google.com/maps/@50.2528646,4.6049887,3a,49.6y,124.37h,87.1t/data=!3m7!1e1!3m5!1shlT6oaU2K14WvqbLgM7myw!2e0!6shttps:%2F%2Fstreetviewpixels-pa.googleapis.com%2Fv1%2Fthumbnail%3Fcb_client%3Dmaps_sv.tactile%26w%3D900%26h%3D600%26pitch%3D2.9040217978731846%26panoid%3DhlT6oaU2K14WvqbLgM7myw%26yaw%3D124.37310755484314!7i16384!8i8192?entry=ttu&amp;g_ep=EgoyMDI1MDQxNC4xIKXMDSoASAFQAw%3D%3D</t>
  </si>
  <si>
    <t>50.25283034510583, 4.60512281006163</t>
  </si>
  <si>
    <t>Rue de Mettet 35/37, 5620 Florennes</t>
  </si>
  <si>
    <t>Aan het huis waar Léon Scieur woonde in de Rue de Mettet 35-37 in Florennes werd een herdenkingsplaat aangebracht die hulde brengt aan de wielrenner die in 1921 de Tour de France won.</t>
  </si>
  <si>
    <t xml:space="preserve">                     ICI VECUT
                 LEON SCIEUR
                    1888-1969
VAINQUEUR DU TOUR DE FRANCE
                      EN 1921</t>
  </si>
  <si>
    <t>Cyclisten</t>
  </si>
  <si>
    <t>Het beeld 'De Cyclisten' maakte deel uit van de tentoonstelling van Bronislaw Chromy in het cultuurcentrum Hasselt in 1993. 
De Stichting Bijzondere Culturele Activiteiten vzw, die bestaat uit een aantal bedrijven die samenwerken op het vlak van cultuursponsoring, besloot om, ten gevolge van haar 5-jarig bestaan, het beeld aan te kopen en op het grasveld voor het cultuurcentrum te plaatsen.</t>
  </si>
  <si>
    <t xml:space="preserve"> Bronislaw Chromy</t>
  </si>
  <si>
    <t>Kunstlaan 5, 3500 Hasselt</t>
  </si>
  <si>
    <t xml:space="preserve">https://www.google.com/maps/@50.9259993,5.3457298,3a,48.8y,289.47h,82.43t/data=!3m7!1e1!3m5!1sG6AUjOllRRpIVYL0_m5AeA!2e0!6shttps:%2F%2Fstreetviewpixels-pa.googleapis.com%2Fv1%2Fthumbnail%3Fcb_client%3Dmaps_sv.tactile%26w%3D900%26h%3D600%26pitch%3D7.573987691082351%26panoid%3DG6AUjOllRRpIVYL0_m5AeA%26yaw%3D289.47207208173865!7i13312!8i6656?entry=ttu&amp;g_ep=EgoyMDI1MDMxOC4wIKXMDSoASAFQAw%3D%3D
</t>
  </si>
  <si>
    <t>50.92601990972046, 5.345565719602521</t>
  </si>
  <si>
    <t>In 2013, the third stage of the Vuelta Ciclista a España started from Vigo. To highlight this sporting event, a stele was inaugurated in the Avenues gardens. Made (according to the IA) by the Galician architect César Portela Fernández-Jardón (Pontevedra, 1937), the work is made up of a stone (or granite) monolith 1.5 meters high, supported on a cubic pedestal. On the monolith there is an inscription that reads: Vuelta a España 2013. On the other side, it appears written: 3rd Stage Vigo-Mirador de Lobeira-Vilagarcía de Arousa.</t>
  </si>
  <si>
    <t>42.262383131723155, -8.784772124078305</t>
  </si>
  <si>
    <t>https://www.google.nl/maps/@42.2624715,-8.7847533,3a,35.9y,175.98h,81.73t/data=!3m7!1e1!3m5!1spH-NvdxRc_iEmDM5L_ieYw!2e0!6shttps:%2F%2Fstreetviewpixels-pa.googleapis.com%2Fv1%2Fthumbnail%3Fcb_client%3Dmaps_sv.tactile%26w%3D900%26h%3D600%26pitch%3D8.27182263848323%26panoid%3DpH-NvdxRc_iEmDM5L_ieYw%26yaw%3D175.983411185057!7i16384!8i8192?entry=ttu&amp;g_ep=EgoyMDI1MDMxMi4wIKXMDSoASAFQAw%3D%3D</t>
  </si>
  <si>
    <t>50.249687202845436, 4.605867830633847</t>
  </si>
  <si>
    <t>Pl. Verte 14, 5620 Florennes</t>
  </si>
  <si>
    <r>
      <t>Nos h</t>
    </r>
    <r>
      <rPr>
        <sz val="11"/>
        <color theme="1"/>
        <rFont val="Calibri"/>
        <family val="2"/>
      </rPr>
      <t>é</t>
    </r>
    <r>
      <rPr>
        <sz val="11"/>
        <color theme="1"/>
        <rFont val="Calibri"/>
        <family val="2"/>
        <charset val="1"/>
      </rPr>
      <t>ros du cyclisme
L</t>
    </r>
    <r>
      <rPr>
        <sz val="11"/>
        <color theme="1"/>
        <rFont val="Calibri"/>
        <family val="2"/>
      </rPr>
      <t>é</t>
    </r>
    <r>
      <rPr>
        <sz val="11"/>
        <color theme="1"/>
        <rFont val="Calibri"/>
        <family val="2"/>
        <charset val="1"/>
      </rPr>
      <t xml:space="preserve">on SCIEUR
Firmin LAMBOT
</t>
    </r>
    <r>
      <rPr>
        <sz val="11"/>
        <color theme="1"/>
        <rFont val="Calibri"/>
        <family val="2"/>
      </rPr>
      <t>Ém</t>
    </r>
    <r>
      <rPr>
        <sz val="11"/>
        <color theme="1"/>
        <rFont val="Calibri"/>
        <family val="2"/>
        <charset val="1"/>
      </rPr>
      <t>il MASSON
Philippe THYS</t>
    </r>
  </si>
  <si>
    <t>Op zaterdag 25 mei 2024 werden aan het Place Verte in Florennes, pal naast het Rond Point, alsnog twee stèles officieel ingehuldigd. Nos héros du cyclisme staat erop, en behalve Scieur en Lambot mag ook Émile Masson uit buurdorp Morialmé zich tot die helden rekenen. Op één van de zuilen staat bovendien de naam van Philippe Thys, Tourwinnaar in 1913, 1914 en 1920. Thys kwam van Brussel maar trainde met zijn vrienden uit Florennes in de heuvels rond het dorpje. De groep kreeg de bijnaam Escadron du Sud. In de laatste Tour die Thys won, bezetten zijn Waalse makkers de plekken twee tot en met zeven in het eindklassement. Samen wonnen de leden van het gevreesde eskadron twaalf van de vijftien etappes.</t>
  </si>
  <si>
    <t>https://www.google.com/maps/place/Groenstraat+11,+2140+Antwerpen,+Belgium/@51.2171841,4.434121,3a,35.9y,250.86h,76.13t/data=!3m7!1e1!3m5!1sFXpa-iGviBsEJ3eCiuQvtg!2e0!6shttps:%2F%2Fstreetviewpixels-pa.googleapis.com%2Fv1%2Fthumbnail%3Fcb_client%3Dmaps_sv.tactile%26w%3D900%26h%3D600%26pitch%3D13.874074819860354%26panoid%3DFXpa-iGviBsEJ3eCiuQvtg%26yaw%3D250.85720530996807!7i16384!8i8192!4m6!3m5!1s0x47c3f7094085fae9:0x46312a18e8a8ffc5!8m2!3d51.2171409!4d4.4340215!16s%2Fg%2F11q2n84hnq?entry=ttu&amp;g_ep=EgoyMDI1MDQyMC4wIKXMDSoASAFQAw%3D%3D</t>
  </si>
  <si>
    <t>Groenstraat 11, 2140 Borgerhout/Antwerpen</t>
  </si>
  <si>
    <t>Firmin Lambot (14 maart 1886 –  19 januari 1964) was een succesvol Belgisch wielrenner. Hij droeg als eerste Belg de gele trui in de Tour de France en werd nadien tweevoudig tourwinnaar. 
Lambot startte zijn wielercarrière in 1909 in zijn geboortestad Florennes. Als debutant won hij de kampioenschappen van Vlaanderen en België. Een jaar later reed hij voor het eerst de Tour de France. Door het uitbreken van de Eerste Wereldoorlog lag de ronde 5 jaar stil. In 1919 werd de Tour hervat: door de vernielde wegen werd het een knap lastige ronde. Slechts 11 renners kwamen aan de finish. Firmin Lambot won echter. Hij was, na Odiel Defraeye en Philippe Thys, de derde Belg die ooit de Tour won. In 1922 won Lambot voor de tweede keer de Tour. Hij behaalde deze tweede Tourzege op 36-jarige leeftijd. Daarmee is hij tot nog toe de oudste Tourwinnaar ooit. 
Na zijn huwelijk (22 januari 1916) vestigde Lambot zich in de Groenstraat 11 in Borgerhout. Hij opende een fietsenzaak in de Carnotstraat 151. In 1963 verhuisde hij naar de Helmstraat 164, waar hij een jaar later stierf. 
De hoofdkleur van de mozaïek is geel, een verwijzing naar de gele trui die de leider van de ronde van Frankrijk mag dragen.</t>
  </si>
  <si>
    <t>51.21718876234636, 4.4340338179101355</t>
  </si>
  <si>
    <t>51.350917082845456, 5.437261264996724</t>
  </si>
  <si>
    <t>Bergstraat 2, 5551 AX Valkenswaard</t>
  </si>
  <si>
    <t>51.544008952439285, 4.504387395520353</t>
  </si>
  <si>
    <t>Molenstraat 4, 4735 SN Roosendaal</t>
  </si>
  <si>
    <t>Op kruising Leemstaat met Molenstraat</t>
  </si>
  <si>
    <t>BIG-125</t>
  </si>
  <si>
    <t>https://www.google.com/maps/place/Chem.+des+Chapelles,+4500+Huy,+Belgium/@50.5161921,5.2460665,3a,75y,110.26h,88.1t/data=!3m7!1e1!3m5!1sBETS-EW7w1o30lu35qF4OA!2e0!6shttps:%2F%2Fstreetviewpixels-pa.googleapis.com%2Fv1%2Fthumbnail%3Fcb_client%3Dmaps_sv.tactile%26w%3D900%26h%3D600%26pitch%3D1.9036578339492536%26panoid%3DBETS-EW7w1o30lu35qF4OA%26yaw%3D110.26441682959486!7i13312!8i6656!4m6!3m5!1s0x47c1a97924a74f0d:0xd4e17c1edea52687!8m2!3d50.5169152!4d5.2475494!16s%2Fg%2F1v6p3fk9?entry=ttu&amp;g_ep=EgoyMDI1MDQyOS4wIKXMDSoASAFQAw%3D%3D</t>
  </si>
  <si>
    <t>50.51620567502179, 5.246154331740434</t>
  </si>
  <si>
    <t>Chem. des Chapelles 54, 4500 Huy</t>
  </si>
  <si>
    <t>Col De Haussire</t>
  </si>
  <si>
    <t>BIG-136</t>
  </si>
  <si>
    <t>Val du Pierreux, 6980 La Roche-en-Ardenne</t>
  </si>
  <si>
    <t>https://www.google.com/maps/@50.2061557,5.6092964,3a,75y,30.82h,70.31t/data=!3m7!1e1!3m5!1szbjmSUBU7xm1daLQaukqMg!2e0!6shttps:%2F%2Fstreetviewpixels-pa.googleapis.com%2Fv1%2Fthumbnail%3Fcb_client%3Dmaps_sv.tactile%26w%3D900%26h%3D600%26pitch%3D19.686033110598046%26panoid%3DzbjmSUBU7xm1daLQaukqMg%26yaw%3D30.822566554861062!7i16384!8i8192?entry=ttu&amp;g_ep=EgoyMDI1MDQyOS4wIKXMDSoASAFQAw%3D%3D</t>
  </si>
  <si>
    <t>50.20622439128414, 5.609521688901054</t>
  </si>
  <si>
    <t>In 2015, a sculpture was unveiled on the wall of Huy , the finishing point of the Flèche Wallonne race, for the late Claude Criquielion , who came from Wallonia, won the race twice in the 1980s and was also the road world champion.</t>
  </si>
  <si>
    <t>Mountainbiker</t>
  </si>
  <si>
    <t>https://www.google.com/maps/place/Cwmcarn+Forest+Dr,+Newport,+UK/@51.6321035,-3.1300943,3a,39.4y,184.08h,95.91t/data=!3m7!1e1!3m5!1sPhKD_IZos-z9xgQiLZyvzw!2e0!6shttps:%2F%2Fstreetviewpixels-pa.googleapis.com%2Fv1%2Fthumbnail%3Fcb_client%3Dmaps_sv.tactile%26w%3D900%26h%3D600%26pitch%3D-5.906639137852352%26panoid%3DPhKD_IZos-z9xgQiLZyvzw%26yaw%3D184.08030051498875!7i16384!8i8192!4m6!3m5!1s0x4871e0039aaf559d:0x474e1f6f17d20fd7!8m2!3d51.6344742!4d-3.1064882!16s%2Fg%2F1tgclrjt?entry=ttu&amp;g_ep=EgoyMDI1MDQyOS4wIKXMDSoASAFQAw%3D%3D</t>
  </si>
  <si>
    <t>51.631815385295695, -3.130277130282351</t>
  </si>
  <si>
    <t>Twyncarn Rd, Cwmcarn, Newport NP11 7EB</t>
  </si>
  <si>
    <t>Scheestraat 129, 1703 Dilbeek</t>
  </si>
  <si>
    <t>Lac du Mont Cenis</t>
  </si>
  <si>
    <t>45.25927947117255, 6.901706764820189</t>
  </si>
  <si>
    <t>https://www.google.com/maps/place/Mont-Cenis/@45.2593763,6.9017028,3a,75y,170.03h,88.55t/data=!3m7!1e1!3m5!1sWZTrRXBr71y13OHcsbog7A!2e0!6shttps:%2F%2Fstreetviewpixels-pa.googleapis.com%2Fv1%2Fthumbnail%3Fcb_client%3Dmaps_sv.tactile%26w%3D900%26h%3D600%26pitch%3D1.4507859710642492%26panoid%3DWZTrRXBr71y13OHcsbog7A%26yaw%3D170.03448676676913!7i16384!8i8192!4m6!3m5!1s0x4789a2dfd1b66fd3:0x41da24430d71cb23!8m2!3d45.2596238!4d6.9008601!16zL20vMDc3OHNw?entry=ttu&amp;g_ep=EgoyMDI1MDYwMi4wIKXMDSoASAFQAw%3D%3D</t>
  </si>
  <si>
    <t>D1006, Mont-Cenis, 73480 Val-Cenis</t>
  </si>
  <si>
    <t>Inner Wheel Bicycle</t>
  </si>
  <si>
    <t>https://www.google.com/maps/place/The+Aberfeldy%E2%80%99+Hotel/@56.6209039,-3.8715835,3a,37.6y,265.94h,82.33t/data=!3m7!1e1!3m5!1sIrTD5UcpDcvmQydT0wQE0w!2e0!6shttps:%2F%2Fstreetviewpixels-pa.googleapis.com%2Fv1%2Fthumbnail%3Fcb_client%3Dmaps_sv.tactile%26w%3D900%26h%3D600%26pitch%3D7.668290202877898%26panoid%3DIrTD5UcpDcvmQydT0wQE0w%26yaw%3D265.94458547501756!7i16384!8i8192!4m13!1m2!2m1!1saberfeldy+hotel!3m9!1s0x4888a42149e353f5:0xe6d87d3bce21782a!5m2!4m1!1i2!8m2!3d56.6191284!4d-3.8654468!15sCg9hYmVyZmVsZHkgaG90ZWySAQVob3RlbKoBQhABKgkiBWhvdGVsKAAyHhABIhq1QapeVrTxc6QNw-bGccTEpNGsVStgFH9lezITEAIiD2FiZXJmZWxkeSBob3RlbOABAA!16s%2Fg%2F11fsk8s116?entry=ttu&amp;g_ep=EgoyMDI1MDYwNC4wIKXMDSoASAFQAw%3D%3D</t>
  </si>
  <si>
    <t>56.62089058701894, -3.8717481826955282</t>
  </si>
  <si>
    <t>Taybridge Rd, Aberfeldy PH15 2BH</t>
  </si>
  <si>
    <t>Donated by
Aberfeldy &amp; District Inner Wheel
to celebrate 90 years
of International Inner Wheel
and
Aberfeldy as cycling center</t>
  </si>
  <si>
    <t>Sustrans</t>
  </si>
  <si>
    <t>56.18051463723196, -4.383522432464429</t>
  </si>
  <si>
    <t>https://www.google.com/maps/@56.1804854,-4.3835423,3a,75y,9.02h,67.33t/data=!3m7!1e1!3m5!1sB6YMWk0Gbstt-kYGg-Eehg!2e0!6shttps:%2F%2Fstreetviewpixels-pa.googleapis.com%2Fv1%2Fthumbnail%3Fcb_client%3Dmaps_sv.tactile%26w%3D900%26h%3D600%26pitch%3D22.66608263528174%26panoid%3DB6YMWk0Gbstt-kYGg-Eehg%26yaw%3D9.015638818638315!7i16384!8i8192?entry=ttu&amp;g_ep=EgoyMDI1MDYwNC4wIKXMDSoASAFQAw%3D%3D</t>
  </si>
  <si>
    <t>A821, Aberfoyle, Stirling FK8 3SX</t>
  </si>
  <si>
    <t>Pra Loup</t>
  </si>
  <si>
    <t>FRA-587</t>
  </si>
  <si>
    <t>https://www.google.com/maps/place/Esf+Pra-Loup+1500/@44.3604299,6.6143212,3a,39.4y,335.4h,90.53t/data=!3m7!1e1!3m5!1sTJRL7TkPVRx91RqQaH7MpA!2e0!6shttps:%2F%2Fstreetviewpixels-pa.googleapis.com%2Fv1%2Fthumbnail%3Fcb_client%3Dmaps_sv.tactile%26w%3D900%26h%3D600%26pitch%3D-0.5317259769599048%26panoid%3DTJRL7TkPVRx91RqQaH7MpA%26yaw%3D335.40294055431303!7i13312!8i6656!4m6!3m5!1s0x12cc9029c557f10f:0xe1c2cc74e22eda94!8m2!3d44.3595508!4d6.613738!16s%2Fg%2F11g9lh38_d?entry=ttu&amp;g_ep=EgoyMDI1MDYxMS4wIKXMDSoASAFQAw%3D%3D</t>
  </si>
  <si>
    <t>44.36080122644481, 6.614190096753565</t>
  </si>
  <si>
    <t>Pra Loup 1500, 04400 Pra-Loup</t>
  </si>
  <si>
    <t>Als je het skidorp Pra Loup 1500 binnen rijdt dan staat daar ineens een grote boog met een fiets erop.
Als tekst staat Bernard THÉVENET Le TOMBEUR du "cannibale" bovenaan en de jaren 1975 en 2015 onderaan.
In Pra Loup versloeg Bernard Thévenet de kannibaal, Eddy Merckx in de Tour van 1975.
In 2015 werd de ereboog geplaatst ter ere van de overwinning 40 jaar geleden.</t>
  </si>
  <si>
    <t>Bernard Thevenet
le TOMBEUR du "cannibale"
1975                                    2015</t>
  </si>
  <si>
    <t>Aan café 't Strooyhof in de Rembertstraat in Veldegem is een gedenksteen onthuld ter nagedachtenis van de Torhoutse wielrenner Wouter Dewilde.
Wouter Dewilde (35) uit Torhout  kwam om het leven nadat hij enkele meters na de finish van de wielerwedstrijd voor eliterenners zonder contract en beloften in het West-Vlaamse Veldegem zwaar ten val kwam.
De renner werd ter plaatse gereanimeerd en is vervolgens in kritieke toestand naar het AZ van Brugge overgebracht. Hij overleed enkele uren later aan zijn verwondingen.
Jo Maes haalde het in de sprint voor Nielsen Raedt en Wouter Dewilde. Na de finish verloor laatstgenoemde zijn evenwicht, smakte dan zwaar tegen de nadarafsluiting en bleef roerloos liggen.</t>
  </si>
  <si>
    <t>Verongelukte op 06-07-2024 tijdens de 4e etappe van de Tour van Oostenr op de Großglockner Hochaplenstraße. Op de plaats van de crash, ten gevolge van een acchterband die klapte, is een gedenksteen geplaatst. 
Der wunderschöne Stein stammt aus der Glocknerregion, er steht im Kleinformat für Österreichs höchsten Berg und seine Maserung symbolisiert die großartige Hochalpenstraße“, beschreibt Tour Direktor Thomas Pupp. Die zurückhaltende und vornehme Gestaltung stammt aus Kärnten und Osttirol: Künstler Georg Planer und die Schlosserei Helmut Prünster schufen einen anmutigen Erinnerungsort sowie einen Platz der Einkehr und Besinnung für Andre Drege. „Dafür wollen wir auch an Osttirols Tourismuschef Franz Theurl ein großes Dankeschön für seine Bemühungen und Unterstützung richten. Ebenso natürlich an die Großglockner Hochalpenstraßen AG, die mit einem mehrjährigen Nutzungsvertrag die Wartung des Platzes übernimmt“, ergänzt Pupp.
Am Samstag, den 12. Oktober 2024, gab es an der Unfallstelle eine gebührende Gedenkfeier, die von der evangelischen Pfarrerin Dr. Margit Leuthold aus Lienz und ihrem Kollegen und ehemaligen Superintendenten von Niederösterreich, Lars Müller-Marienburg, geleitet wurde. Neben der Familie von Andre Drege und Andres Kollegen von COOP Repsol waren auch die Tour of Austria Gesellschafter Thomas Pupp, Alexander und Dominik Hrinkow und Thomas Kofler, Sicherheitschef Albrecht Röder, Tourarzt Achim Spechter sowie UCI Kommissär Peter Stuppacher anwesend. Zudem nahmen Franz Theurl von der Osttirol Werbung, Künstler Georg Planer, Helmut Prünster von der Schlosserei und Thomas Noel von der Großglockner Hochalpenstraßen AG an der Gedenkfeier teil.</t>
  </si>
  <si>
    <t>Georg Planer</t>
  </si>
  <si>
    <t>André Drege
04.05.99     06.07.24
IN LOVING MEMORY</t>
  </si>
  <si>
    <t>Pilgrimage</t>
  </si>
  <si>
    <t>Hemeldonk 54, 2275 Lille</t>
  </si>
  <si>
    <t>‘In de luwte van Malmedy klom een jongen
op zijn racefiets richting een nieuwe zon.
Hij sloot zijn ogen en verbeet de pijn
tot niemand hem meer volgen kon.’ 
#RideForLars</t>
  </si>
  <si>
    <t>51.27893370439785, 4.847865424932003</t>
  </si>
  <si>
    <t>Rue Saint Aubin 61, 4960 Malmedy</t>
  </si>
  <si>
    <t xml:space="preserve">‘In de luwte van Malmedy klom een jongen
op zijn racefiets richting een nieuwe zon.
Hij sloot zijn ogen en verbeet de pijn
tot niemand hem meer volgen kon.’ </t>
  </si>
  <si>
    <t>50.39742213676706, 6.004028664869259</t>
  </si>
  <si>
    <t>https://www.google.com/maps/@50.3973203,6.003962,3a,75y,53.14h,90t/data=!3m7!1e1!3m5!1sRwXsvmqpZ8i41mEogpac1g!2e0!6shttps:%2F%2Fstreetviewpixels-pa.googleapis.com%2Fv1%2Fthumbnail%3Fcb_client%3Dmaps_sv.tactile%26w%3D900%26h%3D600%26pitch%3D0%26panoid%3DRwXsvmqpZ8i41mEogpac1g%26yaw%3D53.13854202913368!7i16384!8i8192?entry=ttu&amp;g_ep=EgoyMDI0MTIxMS4wIKXMDSoASAFQAw%3D%3D</t>
  </si>
  <si>
    <t>FRA-068</t>
  </si>
  <si>
    <t>33 Rte de Versailles, 91190 Châteaufort</t>
  </si>
  <si>
    <t>This is where a sculpture representing the five-time winner of the Grande Boucle on his bike was erected in 1989, after his death in November 1987. This statue, which was stolen, has now been replaced by a stele bearing the commemorative plaque that was underneath. The memorial was installed on the former route of the Grand Prix des Nations that Jacques Anquetil won nine times.</t>
  </si>
  <si>
    <t>48.73268931702504, 2.1033322490429422</t>
  </si>
  <si>
    <t>https://www.google.com/maps/@48.732681,2.1035257,3a,43.1y,280.24h,98.51t/data=!3m7!1e1!3m5!1s5dxSic6BGviRFWAG07vdvA!2e0!6shttps:%2F%2Fstreetviewpixels-pa.googleapis.com%2Fv1%2Fthumbnail%3Fcb_client%3Dmaps_sv.tactile%26w%3D900%26h%3D600%26pitch%3D-8.513388639080432%26panoid%3D5dxSic6BGviRFWAG07vdvA%26yaw%3D280.235045227811!7i16384!8i8192?entry=ttu&amp;g_ep=EgoyMDI0MTIxMS4wIKXMDSoASAFQAw%3D%3D</t>
  </si>
  <si>
    <t>Bronze sculpture of a Tourist on a Bicycle</t>
  </si>
  <si>
    <t>Samzhubzê District, Shigatse</t>
  </si>
  <si>
    <t>Tibet</t>
  </si>
  <si>
    <t>Tourist on a Bicycle Sculpture on a Plaza in Shigatse.</t>
  </si>
  <si>
    <t>29.26122620197611, 88.87043297109379</t>
  </si>
  <si>
    <t>Bronze sculpture of a Racing cyclist</t>
  </si>
  <si>
    <t>Christophe kreeg de bijnaam 'de eeuwige pechvogel', want ook in 1913 had hij in de Tour al met materiaalpech gekampt. Tijdens een rit in de Pyreneeën viel hij aan, maar dicht bij de top van de Tourmalet braken zowel zijn voor- als de achtervork van zijn fiets. Helemaal geïsoleerd van de wereld wandelde hij 14 kilometer met zijn fiets naar het dorpje Sainte-Marie-de-Campan, waar hij een smid vond. Volgens de reglementen was hulp door anderen verboden en daarom moest Christophe zelf de reparaties verrichten, terwijl de smid aanwijzingen gaf. Hij deed er drie uur over en kreeg nog drie strafminuten omdat de smidsjongen de blaasbalg had bediend.[1] Nadat de delen van de vork aan elkaar waren gesmeed, kon Christophe in de vroege ochtend de etappe hervatten en verder rijden in de ronde. Hiermee verloor hij wel al zijn kansen op winst. Ter nagedachtenis aan dit avontuur is bij de kerk van Sainte-Marie-de-Campan een pleintje naar Christophe vernoemd. Hier staat sinds 2014 ook een bronzen standbeeld van hem, waarbij hij een vork in de lucht steekt.</t>
  </si>
  <si>
    <t>42.98439353881542, 0.22700586887210636</t>
  </si>
  <si>
    <t>https://www.google.nl/maps/@42.9843791,0.2271141,3a,75y,282.25h,88.98t/data=!3m7!1e1!3m5!1sBxHEc3KttMHc_f9khDTF3w!2e0!6shttps:%2F%2Fstreetviewpixels-pa.googleapis.com%2Fv1%2Fthumbnail%3Fcb_client%3Dmaps_sv.tactile%26w%3D900%26h%3D600%26pitch%3D1.0153599268775366%26panoid%3DBxHEc3KttMHc_f9khDTF3w%26yaw%3D282.25461672548016!7i13312!8i6656?hl=nl&amp;entry=ttu&amp;g_ep=EgoyMDI0MTIxMS4wIKXMDSoASAFQAw%3D%3D</t>
  </si>
  <si>
    <t>60 Bd Charles de Gaulle, 92240 Malakoff</t>
  </si>
  <si>
    <t>Eugène Christophe was born in Malakoff, small city south of Paris and in this city, which since became the city where I live as well, close to the subway station Malakoff-Plateau de Vanves, a commemorative plaque exists for this rider who was the first to wear the yellow jersey!</t>
  </si>
  <si>
    <t>48.82203933231757, 2.2980545219793265</t>
  </si>
  <si>
    <t>https://www.google.com/maps/@48.8219924,2.2980957,3a,75y,316.14h,73.17t/data=!3m7!1e1!3m5!1s1WqQwqSffeJkmIzAmZc4UQ!2e0!6shttps:%2F%2Fstreetviewpixels-pa.googleapis.com%2Fv1%2Fthumbnail%3Fcb_client%3Dmaps_sv.tactile%26w%3D900%26h%3D600%26pitch%3D16.831217408681354%26panoid%3D1WqQwqSffeJkmIzAmZc4UQ%26yaw%3D316.14398861682946!7i16384!8i8192?entry=ttu&amp;g_ep=EgoyMDI0MTIxMS4wIKXMDSoASAFQAw%3D%3D</t>
  </si>
  <si>
    <t>Kleithoekstraat 50, 8790 Waregem</t>
  </si>
  <si>
    <t>Igor Decraene werd wereldkampioen tijdrijden bij de junioren in Firenze in 2013. Een jaar later kwam zijn beloftevolle carrière abrupt ten einde na een ongeval.
Het beeld staat op de binnenplaats van de boederderij van de ouders van Igor Decraene.</t>
  </si>
  <si>
    <t>Igor Decraene
1996-2014
Wereld
kampioen
voor even,
geliefd voor altijd</t>
  </si>
  <si>
    <t>50.867780772449606, 3.4291737689720714</t>
  </si>
  <si>
    <t>21 La Riverette, 09210 Lézat-sur-Lèze</t>
  </si>
  <si>
    <t>Statue for Jacques Dupont, born in 2928 in Lézat-sur-Lèze and died in 2019 in Saint-Jean-Verges, was Olympic champion in the kilometre in London in 1948 at just 20 years old.
Shortly after, at the same Olympics, the track cyclist also won a bronze medal in the team road race. Then vice-world champion in pursuit. Enough to deserve a statue.</t>
  </si>
  <si>
    <t>Vulcains du Sud</t>
  </si>
  <si>
    <t>43.282793280112756, 1.34692875764061</t>
  </si>
  <si>
    <t>Fietsers, De</t>
  </si>
  <si>
    <t>Westeinde 3, 7711 CH Nieuwleusen</t>
  </si>
  <si>
    <t>Het originele bronzen beeld ‘De fietsers’ van Bert Kiewiet is afgelopen weekend geplaatst op het pleintje voor de entree van museum Palthehof. Het sluit tevens aan bij de Union-collectie, die vanaf komende zaterdag uitgebreid te bewonderen is in het verbouwde museum.</t>
  </si>
  <si>
    <t>Bert Kiewiet</t>
  </si>
  <si>
    <t>Wiejska 25, 46-053 Niwki</t>
  </si>
  <si>
    <t>Joachim Halupczok (born on June 3, 1968 in Niwki, died February 5, 1994 in Opole) - Polish cyclist, Olympic vice-champion and two-time World Champion.</t>
  </si>
  <si>
    <t>50.69477609477794, 18.09525661966696</t>
  </si>
  <si>
    <t>https://www.google.com/maps/@50.6949072,18.0951782,3a,16y,171.38h,85.14t/data=!3m7!1e1!3m5!1s_gGp5xVd2GdCll7MWLlKNA!2e0!6shttps:%2F%2Fstreetviewpixels-pa.googleapis.com%2Fv1%2Fthumbnail%3Fcb_client%3Dmaps_sv.tactile%26w%3D900%26h%3D600%26pitch%3D4.8630402953642005%26panoid%3D_gGp5xVd2GdCll7MWLlKNA%26yaw%3D171.37794941267973!7i16384!8i8192?entry=ttu&amp;g_ep=EgoyMDI0MTIxMS4wIKXMDSoASAFQAw%3D%3D</t>
  </si>
  <si>
    <t>Rue du Pont n°34, 4000 Liège</t>
  </si>
  <si>
    <t>Aan de gevel van een winkelpand in de Luikse Rue du Pont hangt een plaquette. Het is een eerbetoon aan Léon Houa, die hier werd geboren. Houa won in 1892, 1893 en 1894 de eerste drie edities van Luik-Bastenaken-Luik – al moet daarbij worden aangetekend dat eigenlijk Spa de start- en aankomstplaats was. De lange historie leverde de klassieker de koosnaam La Doyenne op: de Oude Dame.</t>
  </si>
  <si>
    <t>50.645129989983786, 5.577599741527744</t>
  </si>
  <si>
    <t>https://www.google.com/maps/place/Marinya+Express/@50.6450934,5.5776709,3a,73.4y,281.53h,90.34t/data=!3m7!1e1!3m5!1si83anFK1NuN2Gsu5b2S-4A!2e0!6shttps:%2F%2Fstreetviewpixels-pa.googleapis.com%2Fv1%2Fthumbnail%3Fcb_client%3Dmaps_sv.tactile%26w%3D900%26h%3D600%26pitch%3D-0.3424008532770699%26panoid%3Di83anFK1NuN2Gsu5b2S-4A%26yaw%3D281.5313208822886!7i16384!8i8192!4m15!1m8!3m7!1s0x47c0fa0c071b3711:0xc13f89f93504fbe4!2sRue+du+Pont,+4000+Li%C3%A8ge,+Belgium!3b1!8m2!3d50.6452341!4d5.5775641!16s%2Fg%2F1tplpg5s!3m5!1s0x47c0fa0955f84f6d:0xbd28fbf22e878262!8m2!3d50.6447532!4d5.5778826!16s%2Fg%2F11bzx2zh8h?entry=ttu&amp;g_ep=EgoyMDI0MTIxMS4wIKXMDSoASAFQAw%3D%3D</t>
  </si>
  <si>
    <t>Batticestraat 14, 3790 Voeren</t>
  </si>
  <si>
    <t>In Moelingen (300 meter over de Limburgse grens in de Belgische Voertreek) ligt het ‘Monument voor de gehangenen van Moelingen’. Dit monument is niet alleen een oorlogsmonument maar ook een monument ter nagedachtenis aan wielrenner Marcel Kerff uit de voerstreek. Marcel Kerff werd o.a. 6e in de eerste Tour de France in 1903. Maar eindigde bjivoorbeeld ook 2x in de top 10 van Parijs Roubaix. In Augustus 1914 werd Marcel Kerff beschuldigd van spionage door Duitse soldaten. Na opgepakt en gemarteld te zijn werd Marcel Kerff op 7 augustus 1914 door de Duitsers opgehangen. Sinds 7 augustus 2019 is er bij het genoemde monument een gedenkplaat onthuld voor Marcel Kerff.</t>
  </si>
  <si>
    <t>50.75703867733565, 5.72557769588058</t>
  </si>
  <si>
    <t>https://www.google.com/maps/place/Monument+voor+de+gehangenen+van+Moelingen/@50.7570397,5.7254851,3a,29.9y,102.34h,79.37t/data=!3m7!1e1!3m5!1s9D-7rZ3YDsrxl7_xh4KXyA!2e0!6shttps:%2F%2Fstreetviewpixels-pa.googleapis.com%2Fv1%2Fthumbnail%3Fcb_client%3Dmaps_sv.tactile%26w%3D900%26h%3D600%26pitch%3D10.632542737584217%26panoid%3D9D-7rZ3YDsrxl7_xh4KXyA%26yaw%3D102.33518197320873!7i16384!8i8192!4m6!3m5!1s0x47c0ed84d5edf9b7:0xc3fa5f9b26523cf9!8m2!3d50.7570394!4d5.7255852!16s%2Fg%2F11t6_qdcnj?entry=ttu&amp;g_ep=EgoyMDI0MTIxMS4wIKXMDSoASAFQAw%3D%3D</t>
  </si>
  <si>
    <t>Hoevestraat 1, 9870 Zulte</t>
  </si>
  <si>
    <t>Frans Mulder won the Vuelta d'Espagna in 1960.</t>
  </si>
  <si>
    <t>50.95926085701345, 3.4866266213349615</t>
  </si>
  <si>
    <t>https://www.google.com/maps/@50.959218,3.4866929,3a,48.8y,321.34h,84.1t/data=!3m7!1e1!3m5!1sKrZ113lDD1lhJLxKsFNvRg!2e0!6shttps:%2F%2Fstreetviewpixels-pa.googleapis.com%2Fv1%2Fthumbnail%3Fcb_client%3Dmaps_sv.tactile%26w%3D900%26h%3D600%26pitch%3D5.89605956985973%26panoid%3DKrZ113lDD1lhJLxKsFNvRg%26yaw%3D321.3432554741886!7i16384!8i8192?entry=ttu&amp;g_ep=EgoyMDI0MTIxMS4wIKXMDSoASAFQAw%3D%3D</t>
  </si>
  <si>
    <t>Ode aan de Vlaamsche Leeuwen</t>
  </si>
  <si>
    <t>Markt 9, 8480 Ichtegem</t>
  </si>
  <si>
    <t>51.09272449382878, 3.010457335775794</t>
  </si>
  <si>
    <t>https://www.google.com/maps/@51.0927555,3.010693,3a,39.4y,251.3h,96.12t/data=!3m7!1e1!3m5!1s275K6-45mfdscpqSKGu6TQ!2e0!6shttps:%2F%2Fstreetviewpixels-pa.googleapis.com%2Fv1%2Fthumbnail%3Fcb_client%3Dmaps_sv.tactile%26w%3D900%26h%3D600%26pitch%3D-6.117844973358245%26panoid%3D275K6-45mfdscpqSKGu6TQ%26yaw%3D251.29629368136904!7i16384!8i8192?entry=ttu&amp;g_ep=EgoyMDI0MTIxMS4wIKXMDSoASAFQAw%3D%3D</t>
  </si>
  <si>
    <t>Ontmoeting</t>
  </si>
  <si>
    <t>Van Boetzelaerstraat 51, 2406 BD Alphen aan den Rijn</t>
  </si>
  <si>
    <t>52.128871282604145, 4.664586411928022</t>
  </si>
  <si>
    <t>https://www.google.com/maps/@52.1289003,4.6641756,3a,24.9y,99.94h,86.28t/data=!3m7!1e1!3m5!1sMTI2_J3q1UPzHO1CVJOCdA!2e0!6shttps:%2F%2Fstreetviewpixels-pa.googleapis.com%2Fv1%2Fthumbnail%3Fcb_client%3Dmaps_sv.tactile%26w%3D900%26h%3D600%26pitch%3D3.723853678857438%26panoid%3DMTI2_J3q1UPzHO1CVJOCdA%26yaw%3D99.9366093626589!7i13312!8i6656?entry=ttu&amp;g_ep=EgoyMDI0MTIxMS4wIKXMDSoASAFQAw%3D%3D</t>
  </si>
  <si>
    <t>Ontmoeting, de</t>
  </si>
  <si>
    <t>Hoofdstraat 78, 7921 AN Zuidwolde</t>
  </si>
  <si>
    <t>52.67508444271584, 6.4298347747400175</t>
  </si>
  <si>
    <t>https://www.google.com/maps/@52.6750835,6.4297789,3a,43y,101.44h,92.75t/data=!3m7!1e1!3m5!1skMgkgcvR1FvBvkFMrSNZag!2e0!6shttps:%2F%2Fstreetviewpixels-pa.googleapis.com%2Fv1%2Fthumbnail%3Fcb_client%3Dmaps_sv.tactile%26w%3D900%26h%3D600%26pitch%3D-2.7544669121256504%26panoid%3DkMgkgcvR1FvBvkFMrSNZag%26yaw%3D101.44401101655615!7i16384!8i8192?entry=ttu&amp;g_ep=EgoyMDI0MTIxMS4wIKXMDSoASAFQAw%3D%3D</t>
  </si>
  <si>
    <t>Gevaertlaan, 2260 Westerlo</t>
  </si>
  <si>
    <t xml:space="preserve">Ernest Sterckx, beter gekend als "Nest Sterckx" of "Nestje Sterckx" was hij in de jaren 40' en 50' een grote naam in het Belgische wielerlandschap. Hij won onder meer de Waalse Pijl, Gent-Wevelgem en drie keer de Omloop Het Volk. Sterckx was afkomstig uit Heultje, een dorp in Westerlo, en overleed op 53-jarige leeftijd in 1975. Om de herinnering aan Sterckx levendig te houden heeft een vijfkoppige werkgroep een standbeeld onthuld in het centrum van het dorp. 
</t>
  </si>
  <si>
    <t>Naast het standbeeld staat een gedenkplaat met een opschrift: "Koning der Kermiskoersen", verwijzend naar de vele kermiskoersen die Sterckx won. Op de gedenkplaat staat ook een QR-code waarmee mensen het hele palmares van Sterckx kunnen raadplegen.</t>
  </si>
  <si>
    <t>51.0874926910136, 4.837087653692123</t>
  </si>
  <si>
    <t>Hoofdstraat 16, 9431 AD Westerbork</t>
  </si>
  <si>
    <t xml:space="preserve">Onmisbaar in het straatbeeld van Westerbork: het beeld van zuster Swart. Dit beeld staat voor ’t Aole Gemientehoes en is ooit geschonken door het Groene Kruis. Als het gezicht van het kruiswerk staat zuster Swart al sinds 1992 symbool voor de wijkverpleegsters uit het begin van de 20e eeuw. </t>
  </si>
  <si>
    <t>52.850600322689004, 6.610216814441482</t>
  </si>
  <si>
    <t>https://www.google.com/maps/@52.8503981,6.6101065,3a,34.4y,23.25h,93.48t/data=!3m7!1e1!3m5!1slHpB21w2P7sQoWaHlhXyhQ!2e0!6shttps:%2F%2Fstreetviewpixels-pa.googleapis.com%2Fv1%2Fthumbnail%3Fcb_client%3Dmaps_sv.tactile%26w%3D900%26h%3D600%26pitch%3D-3.482906805823575%26panoid%3DlHpB21w2P7sQoWaHlhXyhQ%26yaw%3D23.24789728545072!7i16384!8i8192?entry=ttu&amp;g_ep=EgoyMDI0MTIxMS4wIKXMDSoASAFQAw%3D%3D</t>
  </si>
  <si>
    <t>47.06294002341086, 12.817746569332478</t>
  </si>
  <si>
    <t>52.5718345107284, 6.291852906527171</t>
  </si>
  <si>
    <t>Col du Ballon d'Alsace</t>
  </si>
  <si>
    <t>BIG-225</t>
  </si>
  <si>
    <t>https://www.google.com/maps/place/Ballon+d'Alsace/@47.8207535,6.8345655,3a,75y,274.27h,90.2t/data=!3m7!1e1!3m5!1sVTmgBMP-_eQZl4s5aur7zQ!2e0!6shttps:%2F%2Fstreetviewpixels-pa.googleapis.com%2Fv1%2Fthumbnail%3Fcb_client%3Dmaps_sv.tactile%26w%3D900%26h%3D600%26pitch%3D-0.19784284188820322%26panoid%3DVTmgBMP-_eQZl4s5aur7zQ%26yaw%3D274.26848423506743!7i13312!8i6656!4m6!3m5!1s0x47923391ebc4523b:0x43aa1e53b3f15269!8m2!3d47.8226946!4d6.8463325!16zL20vMDRyajJ6?entry=ttu&amp;g_ep=EgoyMDI1MDYyMy4yIKXMDSoASAFQAw%3D%3D</t>
  </si>
  <si>
    <t>47.82077335628083, 6.834399164146371</t>
  </si>
  <si>
    <t>55 Rue du Ballon d'Alsace, 88560 Saint-Maurice-sur-Moselle</t>
  </si>
  <si>
    <t>Streetname</t>
  </si>
  <si>
    <t>https://www.google.com/maps/place/Grevinkweg,+Aalten/@51.9303028,6.5711552,3a,75y,96.56h,80.21t/data=!3m7!1e1!3m5!1s_YIVvphLlmFdbCcZZ7c61g!2e0!6shttps:%2F%2Fstreetviewpixels-pa.googleapis.com%2Fv1%2Fthumbnail%3Fcb_client%3Dmaps_sv.tactile%26w%3D900%26h%3D600%26pitch%3D9.790138730008877%26panoid%3D_YIVvphLlmFdbCcZZ7c61g%26yaw%3D96.55850334506522!7i16384!8i8192!4m6!3m5!1s0x47b87930d553b343:0x1523dcc7d68c71c5!8m2!3d51.9311109!4d6.5651938!16s%2Fg%2F1vf9bfnt?entry=ttu&amp;g_ep=EgoyMDI1MDYyNi4wIKXMDSoASAFQAw%3D%3D</t>
  </si>
  <si>
    <t>51.930285880865675, 6.571207879195356</t>
  </si>
  <si>
    <t>Grevinkweg 2, 7122 NE Aalten</t>
  </si>
  <si>
    <t>Geen heuvel, laat staan een berg te zien in het vlakste land ter wereld. Oké, in Nederlands Limburg is het hier en daar klimmen, maar van de meeste andere plaatsen in Holland blijft het toch verbazing wekken dat ze een heuse klimmer kunnen opleveren. Robert Gesink bijvoorbeeld, geboren en getogen in de platte Achterhoek. Daarom kreeg Gesink het voorbije weekend een helling naar hem genoemd. Gelukkig had men in Aalten het verstand om er geen Robert Gesink-berg van te maken, maar wel de Robert Gesink-bult. Het gaat om een kleine helling op de ringweg N318 die een heus naambordje kreeg. ‘Tijdens Olympia's Tour heette de bult al even zo, maar dat hij nu permanent naar mij vernoemd is, is natuurlijk heel erg leuk', aldus de Nederlandse berggeit Gesink in De Gelderlander.
Start klim: 51.93038396403672, 6.570894185024144
Einde klim: 51.931931987366106, 6.574960413942496
350m met 9m verschil (2,6%)</t>
  </si>
  <si>
    <t>Capo Nero Tunnel</t>
  </si>
  <si>
    <t>Langs de Ligurgische kust tussen de plaatsen San Lorenzo al Mare en Ospedaletti is een fietspad aangelegd van 24 kilometer.
Het fietspad " Pista Ciclabile del Ponente Ligure" ligt over een oud treinspoor dat van 1872 tot 2001 werd gebruikt.
In 2004 werd het fietspad aangelegd door ook een aantal oude tunnels.
Een tunnel van 1750 meter, de Capo Nero tunnel, is omgetoverd tot een soort gallerij ter ere van de klassieker Milaan - San Remo.
Op zowel het wegdek van de tunnel als aan de plafonds vind je namelijk talloze historische feiten, anekdotes en foto's van de wielerklassieker Milaan-Sanremo, in zowel Italiaans als Engels.
De Belgische wielrenner en recordhouder Eddy Merkx komt, met zeven overwinningen op Milaan-Sanremo, natuurlijk veelvuldig aan bod.
Hij opende deze galerij in 2014 met meer dan 100 panelen aan het plafond met foto's en teksten over de historie van de klassieker.
Ook onze Jan Raas die in 1977 de klassieker won staat op een bord.
Start Tunnel: 43.80439162971727, 7.747078162387565
Eind Tunnel:  43.79830333688594, 7.727434073242499</t>
  </si>
  <si>
    <t>Milan-San Remo</t>
  </si>
  <si>
    <t>World Championship</t>
  </si>
  <si>
    <t>Olympic Championship</t>
  </si>
  <si>
    <t>Volta Ciclista a Catalunya</t>
  </si>
  <si>
    <t>Volta a Portugal</t>
  </si>
  <si>
    <t>Ronde van Vlaanderen</t>
  </si>
  <si>
    <t>Bavariaronde</t>
  </si>
  <si>
    <t>Vuelta d'Espagna</t>
  </si>
  <si>
    <t>Corso Guglielmo Marconi, 117, 18038 Sanremo IM</t>
  </si>
  <si>
    <t>Via Gino Bartali, 22030 Magreglio CO</t>
  </si>
  <si>
    <t>Route du Col du Tourmalet 17
Sainte-Marie-de-Campan</t>
  </si>
  <si>
    <t>1903-2003 Centenaire du Tour de France
Fausto Coppi
1952</t>
  </si>
  <si>
    <t>45.09266508707667, 6.07194618006286</t>
  </si>
  <si>
    <t>https://www.google.com/maps/place/Alpe+d'Huez/@45.0926848,6.0719334,3a,75y,147.37h,84.41t/data=!3m7!1e1!3m5!1swMHzItvpg7aVIxriVqRlZQ!2e0!6shttps:%2F%2Fstreetviewpixels-pa.googleapis.com%2Fv1%2Fthumbnail%3Fcb_client%3Dmaps_sv.tactile%26w%3D900%26h%3D600%26pitch%3D5.593253965399811%26panoid%3DwMHzItvpg7aVIxriVqRlZQ%26yaw%3D147.36677923304367!7i13312!8i6656!4m6!3m5!1s0x478a6a4e2672c2cb:0x81ed3ba556e02048!8m2!3d45.0892442!4d6.0694673!16zL20vMDFwOGYy?entry=ttu&amp;g_ep=EgoyMDI1MDYyOS4wIKXMDSoASAFQAw%3D%3D</t>
  </si>
  <si>
    <t>45.09163401783311, 6.0556289178343095</t>
  </si>
  <si>
    <t>https://www.google.com/maps/place/38520+Le+Bourg-d'Oisans,+Frankrijk/@45.0915836,6.0554686,3a,90y,346.76h,88.07t/data=!3m7!1e1!3m5!1sh3xUjvdUCNCeivgHReAMeA!2e0!6shttps:%2F%2Fstreetviewpixels-pa.googleapis.com%2Fv1%2Fthumbnail%3Fcb_client%3Dmaps_sv.tactile%26w%3D900%26h%3D600%26pitch%3D1.9255363110410286%26panoid%3Dh3xUjvdUCNCeivgHReAMeA%26yaw%3D346.76398886543086!7i13312!8i6656!4m6!3m5!1s0x478a6c1b41331b3d:0x287ec161e2e6d66e!8m2!3d45.0524579!4d6.0295106!16zL20vMDhkbnBi?entry=ttu&amp;g_ep=EgoyMDI1MDYyOS4wIKXMDSoASAFQAw%3D%3D</t>
  </si>
  <si>
    <t>Florentijn Hofman</t>
  </si>
  <si>
    <t>Het kunstwerk ‘Lonneke’ aan de snelfietsroute F50 Uden-Veghel is woensdag 7 mei 2025 in aanwezigheid van de kunstenaar Florentijn Hofman onthuld. “Het kunstwerk zegt iets over fietsplezier en vrij zijn. Gaan en staan waar je wil en kunt. Natuurlijk met de fiets”, vertelt Hofman. Het kunstwerk is een beeld van een vrouw die met losse handen geniet van vrijheid en blijheid die fietsen kan geven. De 29-jarige Lonneke Vermeulen is de vrouw die is afgebeeld.</t>
  </si>
  <si>
    <t>Ad onore del ciclista</t>
  </si>
  <si>
    <t>Fontana Ad onore del ciclista</t>
  </si>
  <si>
    <t>Osigo, 22039 Valbrona, Como</t>
  </si>
  <si>
    <t>Fontein (bron) met drinkwater ter ere van de fietser.</t>
  </si>
  <si>
    <t>45.8817076955196, 9.300947180101353</t>
  </si>
  <si>
    <t>https://www.google.com/maps/@45.8817484,9.3010762,3a,32.9y,245.56h,85.87t/data=!3m7!1e1!3m5!1s25Q6k8zn-EJi_l1ZaD54zQ!2e0!6shttps:%2F%2Fstreetviewpixels-pa.googleapis.com%2Fv1%2Fthumbnail%3Fcb_client%3Dmaps_sv.tactile%26w%3D900%26h%3D600%26pitch%3D4.134523766847991%26panoid%3D25Q6k8zn-EJi_l1ZaD54zQ%26yaw%3D245.55959916573119!7i16384!8i8192?entry=ttu&amp;g_ep=EgoyMDI1MDYzMC4wIKXMDSoASAFQAw%3D%3D</t>
  </si>
  <si>
    <t>https://www.google.com/maps/place/Ronde+van+Vlaanderenstraat,+Belgi%C3%AB/@50.7681862,3.5298643,3a,28.6y,136.12h,80.57t/data=!3m7!1e1!3m5!1s97ILdsEQZfvO7o-4KrSjCg!2e0!6shttps:%2F%2Fstreetviewpixels-pa.googleapis.com%2Fv1%2Fthumbnail%3Fcb_client%3Dmaps_sv.tactile%26w%3D900%26h%3D600%26pitch%3D9.429897258278856%26panoid%3D97ILdsEQZfvO7o-4KrSjCg%26yaw%3D136.12333932917272!7i16384!8i8192!4m6!3m5!1s0x47c31a43f2bc9b57:0x22f4cd61b964ed41!8m2!3d50.7646099!4d3.5366437!16s%2Fg%2F1tj_4df_?entry=ttu&amp;g_ep=EgoyMDI1MDcxMy4wIKXMDSoASAFQAw%3D%3D</t>
  </si>
  <si>
    <t>https://www.google.com/maps/place/Ronde+van+Vlaanderenstraat,+Belgi%C3%AB/@50.7680094,3.5299379,3a,66.9y,90.58h,76.38t/data=!3m7!1e1!3m5!1swWXfPL9hIRyb5MwM3E5NFg!2e0!6shttps:%2F%2Fstreetviewpixels-pa.googleapis.com%2Fv1%2Fthumbnail%3Fcb_client%3Dmaps_sv.tactile%26w%3D900%26h%3D600%26pitch%3D13.616991088896242%26panoid%3DwWXfPL9hIRyb5MwM3E5NFg%26yaw%3D90.57731397130419!7i16384!8i8192!4m6!3m5!1s0x47c31a43f2bc9b57:0x22f4cd61b964ed41!8m2!3d50.7646099!4d3.5366437!16s%2Fg%2F1tj_4df_?entry=ttu&amp;g_ep=EgoyMDI1MDcxMy4wIKXMDSoASAFQAw%3D%3D</t>
  </si>
  <si>
    <t>50.76820990784202, 3.5299151393799937</t>
  </si>
  <si>
    <t>50.76817812035969, 3.5299312605497546</t>
  </si>
  <si>
    <t>50.768122942037195, 3.5299682444097935</t>
  </si>
  <si>
    <t>50.7680689631805, 3.5299957452287973</t>
  </si>
  <si>
    <t>50.76802757934819, 3.5300194528313864</t>
  </si>
  <si>
    <t>https://www.google.com/maps/place/Ronde+van+Vlaanderenstraat,+Belgi%C3%AB/@50.7678371,3.5300308,3a,17.1y,356.76h,84.07t/data=!3m7!1e1!3m5!1sMY-2UOppJEGzGExnXHUXsg!2e0!6shttps:%2F%2Fstreetviewpixels-pa.googleapis.com%2Fv1%2Fthumbnail%3Fcb_client%3Dmaps_sv.tactile%26w%3D900%26h%3D600%26pitch%3D5.930364845797172%26panoid%3DMY-2UOppJEGzGExnXHUXsg%26yaw%3D356.7555679905633!7i16384!8i8192!4m6!3m5!1s0x47c31a43f2bc9b57:0x22f4cd61b964ed41!8m2!3d50.7646099!4d3.5366437!16s%2Fg%2F1tj_4df_?entry=ttu&amp;g_ep=EgoyMDI1MDcxMy4wIKXMDSoASAFQAw%3D%3D</t>
  </si>
  <si>
    <t>https://www.google.com/maps/place/Ronde+van+Vlaanderenstraat,+Belgi%C3%AB/@50.7680094,3.5299379,3a,16.4y,2.44h,82.9t/data=!3m7!1e1!3m5!1swWXfPL9hIRyb5MwM3E5NFg!2e0!6shttps:%2F%2Fstreetviewpixels-pa.googleapis.com%2Fv1%2Fthumbnail%3Fcb_client%3Dmaps_sv.tactile%26w%3D900%26h%3D600%26pitch%3D7.103341107514623%26panoid%3DwWXfPL9hIRyb5MwM3E5NFg%26yaw%3D2.4430672120817416!7i16384!8i8192!4m6!3m5!1s0x47c31a43f2bc9b57:0x22f4cd61b964ed41!8m2!3d50.7646099!4d3.5366437!16s%2Fg%2F1tj_4df_?entry=ttu&amp;g_ep=EgoyMDI1MDcxMy4wIKXMDSoASAFQAw%3D%3D</t>
  </si>
  <si>
    <t>Wall of Fame</t>
  </si>
  <si>
    <t>50.768326212491935, 3.5299538426279535</t>
  </si>
  <si>
    <t xml:space="preserve">Alle winnaars van de Ronde van Vlaanderen komen voortaan met hun foto op een houten muur in de Ronde van Vlaanderenstraat in Kluisbergen. Tot nu toe werden de foto's van de wielerhelden op de kasseien gedrukt, maar die vervaagden en geraakten telkens afgesleten. </t>
  </si>
  <si>
    <t>50.85626936394537, 5.7923681121212995</t>
  </si>
  <si>
    <t>Mathieu van der Poel Allee</t>
  </si>
  <si>
    <t>Oeveregrubbe, 
Berg en Terblijt</t>
  </si>
  <si>
    <t>https://www.google.com/maps/@50.8682759,5.7869575,3a,66.9y,165.15h,98.26t/data=!3m7!1e1!3m5!1sX_J5ImTLsNPHKh4FbvRDvA!2e0!6shttps:%2F%2Fstreetviewpixels-pa.googleapis.com%2Fv1%2Fthumbnail%3Fcb_client%3Dmaps_sv.tactile%26w%3D900%26h%3D600%26pitch%3D-8.257694117690917%26panoid%3DX_J5ImTLsNPHKh4FbvRDvA%26yaw%3D165.14862610112417!7i16384!8i8192?entry=ttu&amp;g_ep=EgoyMDI1MDcxMy4wIKXMDSoASAFQAw%3D%3D</t>
  </si>
  <si>
    <t>Wolfsdriesweg 4, 6325 PM Berg en Terblijt</t>
  </si>
  <si>
    <t>Hennie Kuiper Allee
Hennie Kuiper zat in de Amstel Gold Race van 1982 in de kopgroep toen hij een lekke voorband kreeg. Met een nieuwe band zette hij een razende achtervolging in op weg naar de kopgroep. Daarbij sneed hij in de bocht in Geulhem een stuk van 40 meter af door over het fietspad te rijden. “Een schitterende truc trouwens”, zo riep Mart Smeets. Mede door die truc kwam Kuiper terug bij de kopgroep, maar hij was uiteindelijk kansloos in de sprint. De overwinning ging naar Jan Raas die daarmee voor de vijfde keer de Amstel Gold Race won. De bewoners van het huis op de hoek hebben het pad langs hun huis vervolgens de Hennie Kuiper-allee gedoopt als herinnering aan deze schitterende truc. Net als bij de Mathieu van der Poel Allee gaat het hier om een officieuze straatnaam, want de gemeente heeft de naam nooit officieel vastgesteld. Hoewel op hun huis een bordje met ‘Hennie Kuiper-allee’ hangt, wonen ze dus gewoon aan de Wolfsdriesweg. Op het pad staan tegenwoordig twee hekken. Afsnijden via de Hennie Kuiper-allee zal dus geen tijdwinst meer opleveren.</t>
  </si>
  <si>
    <t xml:space="preserve">Mathieu van der Poel Allee
Winnaar Amstel Gold Race 2019
In de Oeveregrubbe nabij de kruising van Oeveregrubbe, Lindenstraat en Kleine Heideweg.
28 juni 2019:  Mathieu van der Poel krijgt wegens zijn overwinning in de Amstel Gold Race eerder dit jaar de straat naar zich vernoemd (het gaat hier om een officieuze straatnaam, want de gemeente heeft de naam nooit officieel vastgesteld). Het initiatief om de straat (vooheen Oeveregrubbe) naar Van der Poel te noemen komt van Richard van Beek, de organisator van Eroica Limburg. Het is niet geheel toevallig dat uitgerekend de Oeveregrubbe naar Van der Poel wordt vernoemd: deze straat bevindt zich in de slotkilometers van de Amstel Gold Race, daar waar VDP aan zijn buitenaardse achtervolging begon.
</t>
  </si>
  <si>
    <t>Erik Dekkerpassage</t>
  </si>
  <si>
    <t>50.905274379907716, 6.024032494265966</t>
  </si>
  <si>
    <t>Amstel Gold Race, Tour de France, European Championship</t>
  </si>
  <si>
    <t>Accident, Fatal</t>
  </si>
  <si>
    <t>Accident, Not fatal</t>
  </si>
  <si>
    <t xml:space="preserve">Memorial to Serge Lapébie, a former pro, who had a local cyclosportif named after him.  He’d been to the event’s annual dinner and was driving back only to crash his car and die on the pass.  So the accident did not occur when he was cycling. He is the son of Guy Lapébie (Tour de France stage winner) and cousin of Roger Lapébie, both also professional cyclists. </t>
  </si>
  <si>
    <t>50.86819753192147, 5.786984540104998</t>
  </si>
  <si>
    <t>Fløyen</t>
  </si>
  <si>
    <t>Fløyfjellet 2, 5014 Bergen</t>
  </si>
  <si>
    <t xml:space="preserve">                   UCI 2017
Road World Championship
Men elite time trial Fløyen
   September 20th 2017
           Gold medalist
                           Tom Dumoulin
+------------------------------------------------------+
| - UCI       2017 ROAD                         | BERGEN  * |
|-               WORLD CHAPIONSHIPS | NORWAY   |
+------------------------------------------------------+</t>
  </si>
  <si>
    <t>46.47088403877355, 13.513897928993494</t>
  </si>
  <si>
    <t>Monte Santo di Lussari</t>
  </si>
  <si>
    <t>ITA-331
TGV-G2023-1</t>
  </si>
  <si>
    <t>FGC7+9H, 33018 Tarvisio UD</t>
  </si>
  <si>
    <t>The Slovenian text translates to: In this place, his chain fell off.</t>
  </si>
  <si>
    <t>Na tem mestu se je swift z verige.
Primož Roglič</t>
  </si>
  <si>
    <t>46.14627812747162, 14.948475926579716</t>
  </si>
  <si>
    <t>https://www.google.com/maps/place//@46.1462871,14.9486157,3a,75y,263.31h,99.53t/data=!3m7!1e1!3m5!1sy5oE7wlDvOQfJ9YOaLljWg!2e0!6shttps:%2F%2Fstreetviewpixels-pa.googleapis.com%2Fv1%2Fthumbnail%3Fcb_client%3Dmaps_sv.tactile%26w%3D900%26h%3D600%26pitch%3D-9.531138540973117%26panoid%3Dy5oE7wlDvOQfJ9YOaLljWg%26yaw%3D263.3118755336648!7i16384!8i8192?entry=ttu&amp;g_ep=EgoyMDI1MDcxNS4xIKXMDSoASAFQAw%3D%3D</t>
  </si>
  <si>
    <t>Primoz Roglic Memorial Park is a remarkable tribute nestled in the picturesque town of Kisovec, Slovenia, dedicated to one of the nation’s most celebrated cyclists, Primoz Roglic. As you step into the park, you are greeted by beautifully landscaped gardens and serene walking paths that invite you to take a leisurely stroll while soaking in the tranquil atmosphere. This park is not only a memorial but also a celebration of hard work, determination, and the spirit of sportsmanship that Roglic embodies. Visitors can enjoy the lush greenery and the peaceful surroundings, making it an ideal spot for relaxation and reflection.
The park features informative displays and sculptures that highlight Roglic's journey and achievements, offering insights into his life and career. Whether you're a cycling enthusiast or simply a nature lover, the park provides a unique opportunity to appreciate the beauty of Slovenia while honoring the legacy of a national hero. Families can bring a picnic and enjoy the scenic views, while solo travelers can find a quiet bench to ponder life's challenges amidst nature. The surrounding hills add to the park's charm, making it a perfect backdrop for photographs. A visit to Primoz Roglic Memorial Park is not just about honoring a champion; it's about experiencing the heart and soul of Slovenia's rich sporting culture.</t>
  </si>
  <si>
    <t>Zagorje ob S.Siporeks, 1412, Kisovec</t>
  </si>
  <si>
    <t>The plaque is located in front of the Fløirestauranten where the finish line is also still visible.</t>
  </si>
  <si>
    <t>51.629853205074525, 5.556933859558043</t>
  </si>
  <si>
    <t>https://www.google.com/maps/place/Via+Tiberina,+76B,+06053+Deruta+PG,+Itali%C3%AB/@42.9919976,12.4241585,3a,75y,304.7h,83.12t/data=!3m7!1e1!3m5!1sKjc-6_XbcgVJqkMG6rlY5A!2e0!6shttps:%2F%2Fstreetviewpixels-pa.googleapis.com%2Fv1%2Fthumbnail%3Fcb_client%3Dma</t>
  </si>
  <si>
    <t>42.9920712034384, 12.424032394977996</t>
  </si>
  <si>
    <t>Via Tiberina, 76B, 06053 Deruta PG</t>
  </si>
  <si>
    <t>https://www.google.com/maps/place/Fuego+Abbigliamento/@44.3828036,11.6383898,3a,61.8y,244.54h,82.97t/data=!3m7!1e1!3m5!1s3tFPRhRXkQBKqoN3LbqFvQ!2e0!6shttps:%2F%2Fstreetviewpixels-pa.googleapis.com%2Fv1%2Fthumbnail%3Fcb_client%3Dmaps_sv.tactile%26w%3D900%26h%3D600%26pitch%3D7.031432075807032%26panoid%3D3tFPRhRXkQBKqoN3LbqFvQ%26yaw%3D244.54103214152948!7i16384!8i8192!4m6!3m5!1s0x132b3494caa59b21:0x1866a6b2e5ae55e0!8m2!3d44.3829385!4d11.638805!16s%2Fg%2F1hc11m83n?entry=ttu&amp;g_ep=EgoyMDI1MDcxNi4wIKXMDSoASAFQAw%3D%3D</t>
  </si>
  <si>
    <t>44.3827739062709, 11.63829994883202</t>
  </si>
  <si>
    <t>pista Ciclabile
MARCO PANTANI (1970-2004)
Campione de Ciclismo</t>
  </si>
  <si>
    <t>Via Emilia, 95, 40060 Toscanella, Dozza BO</t>
  </si>
  <si>
    <t>Cycling Path in honor of Marco Pantani.</t>
  </si>
  <si>
    <t>Cyclist statue 01</t>
  </si>
  <si>
    <t>Madonna dei ciclisti 01</t>
  </si>
  <si>
    <t>Monument Giro d'Italia 01</t>
  </si>
  <si>
    <t>Mortirolo Monument 01</t>
  </si>
  <si>
    <t>Rock Sculpture 01</t>
  </si>
  <si>
    <t>Velobrunnen</t>
  </si>
  <si>
    <t>https://www.google.com/maps/@47.5280014,9.1655729,3a,75y,322.61h,85.84t/data=!3m7!1e1!3m5!1sM433hdxAJl0BhlHClUjxDQ!2e0!6shttps:%2F%2Fstreetviewpixels-pa.googleapis.com%2Fv1%2Fthumbnail%3Fcb_client%3Dmaps_sv.tactile%26w%3D900%26h%3D600%26pitch%3D4.160204350315098%26panoid%3DM433hdxAJl0BhlHClUjxDQ%26yaw%3D322.61158822974346!7i16384!8i8192?entry=ttu&amp;g_ep=EgoyMDI1MDcxNi4wIKXMDSoASAFQAw%3D%3D</t>
  </si>
  <si>
    <t>47.528026352216685, 9.165478342241737</t>
  </si>
  <si>
    <t>Istighoferstrasse 1, 9215 Buhwil</t>
  </si>
  <si>
    <t>Created "weil radfahren die passion des chefs' ist" (as cycling is the passion of our boss).</t>
  </si>
  <si>
    <t>Kernen AG</t>
  </si>
  <si>
    <t>Op 19 maart 2022 overleed Tom Huys totaal onverwachts als gevolg van een hartfalen. De pas 41-jarige man was sportief, sociaal sterk geëngageerd, milieubewust en een verwoed fietser. Op een tweetal openbare plekken staan nu opvallende groene fietsen. Een artistieke ode van zijn broer Johan.</t>
  </si>
  <si>
    <t>https://www.google.com/maps/place/Col+du+Galibier/@45.0616823,6.4057523,3a,48.9y,305.48h,95.96t/data=!3m7!1e1!3m5!1sP_UeTk7g2icKx7J4kCg1zQ!2e0!6shttps:%2F%2Fstreetviewpixels-pa.googleapis.com%2Fv1%2Fthumbnail%3Fcb_client%3Dmaps_sv.tactile%26w%3D900%26h%3D600%26pitch%3D-5.962205687888883%26panoid%3DP_UeTk7g2icKx7J4kCg1zQ%26yaw%3D305.48092863753527!7i16384!8i8192!4m6!3m5!1s0x478a1ef3287eb529:0x438670179e298782!8m2!3d45.0640987!4d6.4077308!16zL20vMDFwdHIy?entry=ttu&amp;g_ep=EgoyMDI1MDcyMC4wIKXMDSoASAFQAw%3D%3D</t>
  </si>
  <si>
    <t>45.06176911388853, 6.4055518701245315</t>
  </si>
  <si>
    <t>SW/SE</t>
  </si>
  <si>
    <t>Route du col, 05220 Le Monêtier-les-Bains</t>
  </si>
  <si>
    <t xml:space="preserve">A monument to his memory, paid for by subscription, stands at the Col du Galibier. </t>
  </si>
  <si>
    <t>Murale dei ciclisti</t>
  </si>
  <si>
    <t>https://www.google.com/maps/place//@46.3170425,13.0946873,3a,48.9y,167.31h,90.98t/data=!3m7!1e1!3m5!1sZs6udcwi2cITflZnMTsf_Q!2e0!6shttps:%2F%2Fstreetviewpixels-pa.googleapis.com%2Fv1%2Fthumbnail%3Fcb_client%3Dmaps_sv.tactile%26w%3D900%26h%3D600%26pitch%3D-0.9825047074155862%26panoid%3DZs6udcwi2cITflZnMTsf_Q%26yaw%3D167.31016941494232!7i16384!8i8192!4m12!1m8!3m7!1s0x477a22555b2d0361:0x12a448316087e3ff!2sMonte+San+Simeone!8m2!3d46.3433333!4d13.1058333!10e5!16s%2Fg%2F1vpq5q8g!3m2!1s0x477a23d50d669855:0x57f0191853b11149!16s%2Fg%2F11rd59w96p?entry=ttu&amp;g_ep=EgoyMDI1MDcyMC4wIKXMDSoASAFQAw%3D%3D</t>
  </si>
  <si>
    <t>Painters: Giuseppe Brombin en Floreano "Jan" Franzil</t>
  </si>
  <si>
    <t>46.250605863777785, 13.036720743195785</t>
  </si>
  <si>
    <t>https://www.google.nl/maps/@46.2506508,13.0367225,3a,39.4y,114.24h,89.99t/data=!3m7!1e1!3m5!1s3YRKVHC3tGxXqzOeSd4HHQ!2e0!6shttps:%2F%2Fstreetviewpixels-pa.googleapis.com%2Fv1%2Fthumbnail%3Fcb_client%3Dmaps_sv.tactile%26w%3D900%26h%3D600%26pitch%3D0.007441055728605761%26panoid%3D3YRKVHC3tGxXqzOeSd4HHQ%26yaw%3D114.24441385289376!7i16384!8i8192?entry=ttu&amp;g_ep=EgoyMDI1MDcyMC4wIKXMDSoASAFQAw%3D%3D</t>
  </si>
  <si>
    <t>Via Ottavio Bottecchia, 33010 Trasaghis UD</t>
  </si>
  <si>
    <t>Fietsende Muzikant</t>
  </si>
  <si>
    <t>https://www.google.com/maps/place/De+Wending,+9865+VC+Opende/@53.1762824,6.1855402,3a,15y,350.95h,87.27t/data=!3m7!1e1!3m5!1sDfXV_rIbBDRgfb5VahKELw!2e0!6shttps:%2F%2Fstreetviewpixels-pa.googleapis.com%2Fv1%2Fthumbnail%3Fcb_client%3Dmaps_sv.tactile%26w%3D900%26h%3D600%26pitch%3D2.730811921934759%26panoid%3DDfXV_rIbBDRgfb5VahKELw%26yaw%3D350.952076891696!7i16384!8i8192!4m6!3m5!1s0x47c84c4fabeb889b:0xda19a20ce14cf975!8m2!3d53.1738258!4d6.1837943!16s%2Fg%2F1ttpg463?entry=ttu&amp;g_ep=EgoyMDI1MDcyMC4wIKXMDSoASAFQAw%3D%3D</t>
  </si>
  <si>
    <t>53.176409935636975, 6.185568012842137</t>
  </si>
  <si>
    <t>Provincialeweg 3, 9865 AA Opende</t>
  </si>
  <si>
    <t>Cortenstaal beeld van een muziekant met trombone op fiets. De fietsende muziekant is lid en mede-oprichter van Bicycle Showband Crescendo uit Opende.</t>
  </si>
  <si>
    <t>BIG-341</t>
  </si>
  <si>
    <t>42.9082337, 0.14493731779095093</t>
  </si>
  <si>
    <t>On the summit of the Col du Tourmalet is monument that honors the French rider Octave Lapize, who crossed the Col du Tourmalet as first rider in the 8th Tour de France. The statue 'Géant du Tourmalet' was made in 1999 and honors the winner of the first ride of the Tour de France in the Pyrenees: Octave Lapize.</t>
  </si>
  <si>
    <t>On the summit of the Col du Tourmalet is monument that honors Jacques Goddet, a French sports journalist and director of the Tour de France road cycling race from 1936 to 1986.</t>
  </si>
  <si>
    <t>42.90833287839592, 0.14505165044706453</t>
  </si>
  <si>
    <t>https://www.google.com/maps/@42.9082518,0.1451475,3a,39.5y,336.37h,88.83t/data=!3m7!1e1!3m5!1sxn_q48fnECJsil_9yYFeXg!2e0!6shttps:%2F%2Fstreetviewpixels-pa.googleapis.com%2Fv1%2Fthumbnail%3Fcb_client%3Dmaps_sv.tactile%26w%3D900%26h%3D600%26pitch%3D1.16898594521912%26panoid%3Dxn_q48fnECJsil_9yYFeXg%26yaw%3D336.37442953361807!7i16384!8i8192?entry=ttu&amp;g_ep=EgoyMDI1MDcyMC4wIKXMDSoASAFQAw%3D%3D</t>
  </si>
  <si>
    <t xml:space="preserve">BIG-329 </t>
  </si>
  <si>
    <t>https://www.google.com/maps/place/Col+de+Braus/@43.8725981,7.3991427,3a,37.6y,0.39h,84.12t/data=!3m7!1e1!3m5!1ssbInw111ZI4jwLDbRJFfag!2e0!6shttps:%2F%2Fstreetviewpixels-pa.googleapis.com%2Fv1%2Fthumbnail%3Fcb_client%3Dmaps_sv.tactile%26w%3D900%26h%3D600%26pitch%3D5.880415021457679%26panoid%3DsbInw111ZI4jwLDbRJFfag%26yaw%3D0.3877297355245375!7i16384!8i8192!4m6!3m5!1s0x12cdbf9ec37546af:0xcfc86773c31c6f35!8m2!3d43.872525!4d7.399193!16s%2Fm%2F027t6xb?entry=ttu&amp;g_ep=EgoyMDI1MDcyMC4wIKXMDSoASAFQAw%3D%3D</t>
  </si>
  <si>
    <t>43.872724517935424, 7.3991260545959365</t>
  </si>
  <si>
    <t>Next to the statue there is now also an "aire René VIETTO Alt 1002m."</t>
  </si>
  <si>
    <t>Monumento Ganadores Españoles del Tour</t>
  </si>
  <si>
    <t>BIG-425</t>
  </si>
  <si>
    <t>Eth Portilhon / El Portillón / Col du Portillon</t>
  </si>
  <si>
    <t>N-141, 4, 25550 Bossòst, Lleida</t>
  </si>
  <si>
    <t>42.778131381474715, 0.6804831361511474</t>
  </si>
  <si>
    <t>https://www.google.com/maps/@42.7779843,0.6802539,3a,38y,122.7h,92.74t/data=!3m7!1e1!3m5!1shV9DMmoJBMyWLKLBm90_Kw!2e0!6shttps:%2F%2Fstreetviewpixels-pa.googleapis.com%2Fv1%2Fthumbnail%3Fcb_client%3Dmaps_sv.tactile%26w%3D900%26h%3D600%26pitch%3D-2.7400634496429888%26panoid%3DhV9DMmoJBMyWLKLBm90_Kw%26yaw%3D122.70223244237854!7i16384!8i8192?entry=ttu&amp;g_ep=EgoyMDI1MDcyMi4wIKXMDSoASAFQAw%3D%3D</t>
  </si>
  <si>
    <t>BIG-680</t>
  </si>
  <si>
    <t>https://www.google.com/maps/place/Colle+delle+Finestre/@45.0720509,7.0533067,3a,47.6y,126.85h,82.66t/data=!3m7!1e1!3m5!1sUWQzgF7QXDw1_MfqmJp3Rw!2e0!6shttps:%2F%2Fstreetviewpixels-pa.googleapis.com%2Fv1%2Fthumbnail%3Fcb_client%3Dmaps_sv.tactile%26w%3D900%26h%3D600%26pitch%3D7.336701858505137%26panoid%3DUWQzgF7QXDw1_MfqmJp3Rw%26yaw%3D126.8474258179759!7i16384!8i8192!4m6!3m5!1s0x4789c9c13f73e775:0x24be549fe219c906!8m2!3d45.0666667!4d7.05!16s%2Fm%2F02x4mct?entry=ttu&amp;g_ep=EgoyMDI1MDcyMi4wIKXMDSoASAFQAw%3D%3D</t>
  </si>
  <si>
    <t>45.07200355384167, 7.053443269532616</t>
  </si>
  <si>
    <t>The monument for Danilo di Lucais there as in 2005 during the 19th stage of the Giro d'Italia he arrived at the col first and he won that year Giro d'Italia.</t>
  </si>
  <si>
    <t>https://www.google.com/maps/place/Stelviopas/@46.5287699,10.4528568,3a,46.9y,54.63h,88.76t/data=!3m7!1e1!3m5!1sKYQV7z2d3Wug9dNAu4meDA!2e0!6shttps:%2F%2Fstreetviewpixels-pa.googleapis.com%2Fv1%2Fthumbnail%3Fcb_client%3Dmaps_sv.tactile%26w%3D900%26h%3D600%26pitch%3D1.2444006626682835%26panoid%3DKYQV7z2d3Wug9dNAu4meDA%26yaw%3D54.62916192932796!7i16384!8i8192!4m6!3m5!1s0x47831ae455181c1d:0x1d0709882e83eb60!8m2!3d46.5293602!4d10.453207!16s%2Fm%2F025s6k_?entry=ttu&amp;g_ep=EgoyMDI1MDcyMi4wIKXMDSoASAFQAw%3D%3D</t>
  </si>
  <si>
    <t>46.528815999584545, 10.452941964417667</t>
  </si>
  <si>
    <t>Passo dello Stelvio/Stilfserjoch</t>
  </si>
  <si>
    <t>BIG-697</t>
  </si>
  <si>
    <t>Strada del Passo dello Stelvio, 23032 Bormio, Province of Sondrio</t>
  </si>
  <si>
    <t>BIG-294</t>
  </si>
  <si>
    <t>44.81135008467591, 6.736868053748438</t>
  </si>
  <si>
    <t>https://www.google.com/maps/place/Col+d'Izoard/@44.8113311,6.7370033,3a,66.8y,216.38h,98.45t/data=!3m7!1e1!3m5!1sjw8VXIB1EVaRAy8qiBuWRA!2e0!6shttps:%2F%2Fstreetviewpixels-pa.googleapis.com%2Fv1%2Fthumbnail%3Fcb_client%3Dmaps_sv.tactile%26w%3D900%26h%3D600%26pitch%3D-8.450088763714845%26panoid%3Djw8VXIB1EVaRAy8qiBuWRA%26yaw%3D216.3786119581078!7i16384!8i8192!4m6!3m5!1s0x4789e014d7928011:0x6e8b4d8da0dd582e!8m2!3d44.819732!4d6.734978!16zL20vMGZqNjYx?entry=ttu&amp;g_ep=EgoyMDI1MDcyMi4wIKXMDSoASAFQAw%3D%3D</t>
  </si>
  <si>
    <t>  1 Livingstone Rd, Marrickville NSW 2204</t>
  </si>
  <si>
    <t>Death</t>
  </si>
  <si>
    <t>51.17706569651038, 4.836618971362554</t>
  </si>
  <si>
    <t>https://www.google.com/maps/@51.1769394,4.8363999,3a,15.7y,62.93h,91.54t/data=!3m7!1e1!3m5!1sYQXDVeRDUU9xtwEWYIauzw!2e0!6shttps:%2F%2Fstreetviewpixels-pa.googleapis.com%2Fv1%2Fthumbnail%3Fcb_client%3Dmaps_sv.tactile%26w%3D900%26h%3D600%26pitch%3D-1.5364147645295958%26panoid%3DYQXDVeRDUU9xtwEWYIauzw%26yaw%3D62.934747122198715!7i16384!8i8192?entry=ttu&amp;g_ep=EgoyMDI1MDcyMy4wIKXMDSoASAFQAw%3D%3D</t>
  </si>
  <si>
    <t>zaterdag 7 mei 2022
'vrijdag 25 juli 2025</t>
  </si>
  <si>
    <t>https://www.google.com/maps/@45.8140634,8.8087802,3a,75y,300.73h,88.64t/data=!3m10!1e1!3m8!1sG3mZT4xx1blnLpPxdndPlw!2e0!6shttps:%2F%2Fstreetviewpixels-pa.googleapis.com%2Fv1%2Fthumbnail%3Fcb_client%3Dmaps_sv.tactile%26w%3D900%26h%3D600%26pitch%3D1.3639465636343289%26panoid%3DG3mZT4xx1blnLpPxdndPlw%26yaw%3D300.72579322055867!7i16384!8i8192!9m2!1b1!2i34?entry=ttu&amp;g_ep=EgoyMDI1MDcyMy4wIKXMDSoASAFQAw%3D%3D</t>
  </si>
  <si>
    <t>45.81423539627249, 8.808565645600353</t>
  </si>
  <si>
    <t>Varese monument</t>
  </si>
  <si>
    <t>2008 Road World Championships in Varese</t>
  </si>
  <si>
    <t>Pietro Scampini</t>
  </si>
  <si>
    <t>Via E. Trolli, 21100 Varese VA</t>
  </si>
  <si>
    <t>Two stylized steel athletes in his inaugurated monument dedicated to Binda, at the intersection of three roads, at the foot of the ascent to Brinzio, a climb consecrated to the pedal, on the roundabout on the border between the municipality of Cassano Valcuvia, Rancio Valcuvia and Ferrera di Varese, along the state road 394. At the exact point where a single land, now administratively divided between three different entities, touches: Valcuvia, Luinese, and Valganna Marchirolo.</t>
  </si>
  <si>
    <t>https://www.google.com/maps/place/Monumento+a+Marco+Pantani+sulla+Colletta+di+Rossana/@44.5144287,7.4417652,3a,75y,206.64h,91.82t/data=!3m7!1e1!3m5!1s4UDK-sbyIFoUG0jr2jas7A!2e0!6shttps:%2F%2Fstreetviewpixels-pa.googleapis.com%2Fv1%2Fthumbnail%3Fcb_client%3Dmaps_sv.tactile%26w%3D900%26h%3D600%26pitch%3D-1.8207119259299986%26panoid%3D4UDK-sbyIFoUG0jr2jas7A%26yaw%3D206.64442100910378!7i16384!8i8192!4m6!3m5!1s0x12cd41f1dd0b1e35:0x9475841874d6fbcf!8m2!3d44.5144416!4d7.4416798!16s%2Fg%2F11rwzwwbx7?entry=ttu&amp;g_ep=EgoyMDI1MDcyMy4wIKXMDSoASAFQAw%3D%3D</t>
  </si>
  <si>
    <t>44.514316978093, 7.4417523393101765</t>
  </si>
  <si>
    <t>https://www.google.com/maps/place/Evolution+Bike+Biciclette+By+Elia+Viviani/@45.3337283,11.0789146,3a,24.8y,200.11h,90.08t/data=!3m7!1e1!3m5!1sqWFqrGHP-ZB23bGK5Ghrqw!2e0!6shttps:%2F%2Fstreetviewpixels-pa.googleapis.com%2Fv1%2Fthumbnail%3Fcb_client%3Dmaps_sv.tactile%26w%3D900%26h%3D600%26pitch%3D-0.0787522252322077%26panoid%3DqWFqrGHP-ZB23bGK5Ghrqw%26yaw%3D200.112550858629!7i16384!8i8192!4m6!3m5!1s0x477f67a9e68101af:0x89eeafaec43164c2!8m2!3d45.3325927!4d11.0794864!16s%2Fg%2F11c4xhymfk?entry=ttu&amp;g_ep=EgoyMDI1MDcyMy4wIKXMDSoASAFQAw%3D%3D</t>
  </si>
  <si>
    <t>45.33354623363816, 11.078829990316303</t>
  </si>
  <si>
    <t>Via Bassa, 45, 37050 Vallese VR</t>
  </si>
  <si>
    <t xml:space="preserve">The community of Valais and the city of Oppeano pay homage to their champion and fellow citizen Elia Viviani with a monument after he won Olympic gold in 2016. The statue is made of silk-screened steel, represents, at a larger size than the natural one, the stylized silhouette of the Veronese champion riding a racing bicycle while pedaling on a track. The five Olympic rings are also depicted and it is placed on a pedestal with the date of the gold medal in Rio (15-08-2016), the date of the inauguration of the monument, the name of the town of Valais – where Elia grew up and still lives – and that of the City of Oppeano, with the city coat of arms. </t>
  </si>
  <si>
    <t>60.39414381505976, 5.343554700001682</t>
  </si>
  <si>
    <t>46.31692265343098, 13.094914236082644</t>
  </si>
  <si>
    <t>Lonneke</t>
  </si>
  <si>
    <t>https://www.google.com/maps/place/53013+Gaiole+in+Chianti,+Siena,+Itali%C3%AB/@43.4674935,11.4340818,3a,75y,263.16h,88.57t/data=!3m7!1e1!3m5!1sLrclWIZOd1kduWlbQao8CA!2e0!6shttps:%2F%2Fstreetviewpixels-pa.googleapis.com%2Fv1%2Fthumbnail%3Fcb_client%3Dmaps_sv.tactile%26w%3D900%26h%3D600%26pitch%3D1.4307136539532763%26panoid%3DLrclWIZOd1kduWlbQao8CA%26yaw%3D263.1640320703494!7i16384!8i8192!4m6!3m5!1s0x132bc96027659b4b:0x4d19fe0d315dcfb2!8m2!3d43.4674997!4d11.4342716!16zL20vMGdtMHM5?entry=ttu&amp;g_ep=EgoyMDI1MDcyMy4wIKXMDSoASAFQAw%3D%3D</t>
  </si>
  <si>
    <t>43.46752274784926, 11.433835137904424</t>
  </si>
  <si>
    <t>Via Ferrucci, 54, 53013 Gaiole In Chianti SI</t>
  </si>
  <si>
    <t>Berruti, one of the Eroica, who had become a symbol and image man for an event that, year after year, makes everyone the same, all cyclists with the same effort to tell each in his own way. And Luciano Berruti was special just in his normality. It was what "I wanted to see if it could be done just like cyclists used to do". And he has become "the Berruti" of everyone.</t>
  </si>
  <si>
    <t>Fabio Zacchei,</t>
  </si>
  <si>
    <t>In 1966, 21-year-old cyclist Margaret McLachlan cycled from Sydney to Melbourne in 58 hours and 33 minutes, breaking the record – for both men and women’s cycling – at the time. The more she cycled, the more men she beat, the more she was seen as a strong emerging rider. 
Perhaps a little too strong – because that same year, the NSW Amateur Cycling Union (NSWACU) restricted her licence, before she was given a full ban from the group in 1967.
Over the next two years following her ban from the NSWACU, McLachlan rode from Canberra to Sydney in 12 hours, 5 minutes and 19 seconds, and then from Sydney to Newcastle in six hours, 14 minutes and 30 seconds – breaking both records at the time. 
In 1968, McLachlan also set the first Australian women’s one-hour unpaced record, riding 20 miles and 717 yards (32.843km) in an hour.
For each of these rides, McLachlan invited the NSWACU to oversee the race. And for each of the rides, the NSWACU declined to attend.</t>
  </si>
  <si>
    <t>Inventor of a novel bicycle.</t>
  </si>
  <si>
    <t>Raglan House 56, Dursley GL11 4GJ</t>
  </si>
  <si>
    <t>51.6823451199649, -2.351273944489418</t>
  </si>
  <si>
    <t>https://www.google.com/maps/@51.6823889,-2.3512348,3a,75y,206.16h,102.84t/data=!3m7!1e1!3m5!1sTRZDOkfNm0X-X85TZOepGQ!2e0!6shttps:%2F%2Fstreetviewpixels-pa.googleapis.com%2Fv1%2Fthumbnail%3Fcb_client%3Dmaps_sv.tactile%26w%3D900%26h%3D600%26pitch%3D-12.840480980770721%26panoid%3DTRZDOkfNm0X-X85TZOepGQ%26yaw%3D206.16073370948095!7i16384!8i8192?entry=ttu&amp;g_ep=EgoyMDI1MDIwNS4xIKXMDSoASAFQAw%3D%3D</t>
  </si>
  <si>
    <t>Paddington Recreation Ground Randolph Avenue (long) W9</t>
  </si>
  <si>
    <t>51.53008195783864, -0.19122267789848116</t>
  </si>
  <si>
    <t>https://www.google.com/maps/place/51%C2%B031'48.9%22N+0%C2%B011'28.1%22W/@51.5300914,-0.1911956,3a,90y,324.9h,94.68t/data=!3m7!1e1!3m5!1sGPwC86mrVLOidMUsZ6kahw!2e0!6shttps:%2F%2Fstreetviewpixels-pa.googleapis.com%2Fv1%2Fthumbnail%3Fcb_client%3Dmaps_sv.tactile%26w%3D900%26h%3D600%26pitch%3D-4.675776162095943%26panoid%3DGPwC86mrVLOidMUsZ6kahw%26yaw%3D324.8995126685352!7i13312!8i6656!4m4!3m3!8m2!3d51.53026!4d-0.191138?hl=en&amp;entry=ttu&amp;g_ep=EgoyMDI1MDMwMy4wIKXMDSoASAFQAw%3D%3D</t>
  </si>
  <si>
    <t>2012 Olympics Cycling Sculpture</t>
  </si>
  <si>
    <t>CITY OF WESTMINSTER
DENIS JOHNSON
(c.1760-1833)
FROM HIS WORKSHOP ON THIS SITE
IN 1819 MADE AND SOLD BRITTAIN'S
FIRST BICYCLE IN ITS HOBBY-HORSE FORM
COVENT GARDEN AREA TRUST AND VETERAN-CYCLE CLUB 1998</t>
  </si>
  <si>
    <t>72 Long Acre, London WC2E 9JG, Verenigd Koninkrijk</t>
  </si>
  <si>
    <t>51.51442612909286, -0.12211421299938346</t>
  </si>
  <si>
    <t>https://www.google.com/maps/@51.5144654,-0.1221987,3a,75y,138.71h,83.76t/data=!3m7!1e1!3m5!1sxafswcipgxXt3UnaNXct9g!2e0!6shttps:%2F%2Fstreetviewpixels-pa.googleapis.com%2Fv1%2Fthumbnail%3Fcb_client%3Dmaps_sv.tactile%26w%3D900%26h%3D600%26pitch%3D6.243153853710723%26panoid%3DxafswcipgxXt3UnaNXct9g%26yaw%3D138.71490518374245!7i16384!8i8192?entry=ttu&amp;g_ep=EgoyMDI1MDIxMS4wIKXMDSoASAFQAw%3D%3D</t>
  </si>
  <si>
    <t>World Cycling Championships 1982</t>
  </si>
  <si>
    <t>Selhurstpark Rd, Chichester PO18 0PS</t>
  </si>
  <si>
    <t>50.89082237366241, -0.7441761977792509</t>
  </si>
  <si>
    <t>https://www.google.com/maps/@50.8908461,-0.7440904,3a,51.4y,311.79h,87.16t/data=!3m7!1e1!3m5!1sKbHRPBh55Gw8zf1FnjlQBg!2e0!6shttps:%2F%2Fstreetviewpixels-pa.googleapis.com%2Fv1%2Fthumbnail%3Fcb_client%3Dmaps_sv.tactile%26w%3D900%26h%3D600%26pitch%3D2.8370871527316837%26panoid%3DKbHRPBh55Gw8zf1FnjlQBg%26yaw%3D311.7878405438731!7i16384!8i8192?entry=ttu&amp;g_ep=EgoyMDI1MDMwNC4wIKXMDSoASAFQAw%3D%3D</t>
  </si>
  <si>
    <t>Professional Cyclist</t>
  </si>
  <si>
    <t>Professional Cyclingcross rider</t>
  </si>
  <si>
    <t>51.20556350051967, 4.774804796524346</t>
  </si>
  <si>
    <t>Oostakker 1, 2290 Vorselaar</t>
  </si>
  <si>
    <t>52.68964939683579, 4.668066990291138</t>
  </si>
  <si>
    <t>Breulstraat 110 A, 8890 Moorslede</t>
  </si>
  <si>
    <t>50.88781876384411, 3.0765269383881306</t>
  </si>
  <si>
    <t>https://www.google.com/maps/@50.8878851,3.076608,3a,75y,217.77h,89.57t/data=!3m7!1e1!3m5!1sS04KlIny71bLR-qC3OyLtA!2e0!6shttps:%2F%2Fstreetviewpixels-pa.googleapis.com%2Fv1%2Fthumbnail%3Fcb_client%3Dmaps_sv.tactile%26w%3D900%26h%3D600%26pitch%3D0.42724493215888515%26panoid%3DS04KlIny71bLR-qC3OyLtA%26yaw%3D217.7679771113491!7i16384!8i8192?entry=ttu&amp;g_ep=EgoyMDI1MDMwOC4wIKXMDSoASAFQAw%3D%3D</t>
  </si>
  <si>
    <t>https://www.google.com/maps/@43.8397627,10.9191002,3a,75y,158.95h,78.46t/data=!3m7!1e1!3m5!1s8tLIiv83YzenWuV6Ynsc_A!2e0!6shttps:%2F%2Fstreetviewpixels-pa.googleapis.com%2Fv1%2Fthumbnail%3Fcb_client%3Dmaps_sv.tactile%26w%3D900%26h%3D600%26pitch%3D11.54075333379626%26panoid%3D8tLIiv83YzenWuV6Ynsc_A%26yaw%3D158.94643202584083!7i16384!8i8192?entry=ttu&amp;g_ep=EgoyMDI1MDczMC4wIKXMDSoASAFQAw%3D%3D</t>
  </si>
  <si>
    <t>43.83973004368603, 10.919220721948948</t>
  </si>
  <si>
    <t>Fontanello San Baronto</t>
  </si>
  <si>
    <t>Steel/Corrogated Cyclist 02</t>
  </si>
  <si>
    <t>Monument Giro d'Italia 02</t>
  </si>
  <si>
    <t>Monument Giro d'Italia 03</t>
  </si>
  <si>
    <t>Monument Giro d'Italia 04</t>
  </si>
  <si>
    <t>This is the home of Alvaro Cogorni (born in 1951), a cyclist in Perugia who worked in the ceramics industrie and made a tile for himself and put it on his house.
The reason he is wearing a TI-Raleigh jersey on the tile is that was the first cycling jersey he bought in 1982 and he liked the design.</t>
  </si>
  <si>
    <t>Vicolo Giovanni Michitto, 3, 81100 Caserta CE</t>
  </si>
  <si>
    <t>41.08264422957952, 14.322514857155777</t>
  </si>
  <si>
    <t>BIG-288</t>
  </si>
  <si>
    <t>BIG-104</t>
  </si>
  <si>
    <t>TGV-T2009-1</t>
  </si>
  <si>
    <t>BIG-712</t>
  </si>
  <si>
    <t>BIG-755</t>
  </si>
  <si>
    <t>BIG-713</t>
  </si>
  <si>
    <t>Hochtor</t>
  </si>
  <si>
    <t>BIG-625
AUT-247
TGV-G1791-4</t>
  </si>
  <si>
    <t>ITA-426</t>
  </si>
  <si>
    <t>Via Montalbano, 11, 51035 San Baronto PT</t>
  </si>
  <si>
    <t>BIG-706</t>
  </si>
  <si>
    <t>BIG-290
FRA-516
TGV-T1952-1</t>
  </si>
  <si>
    <t>BIG-311</t>
  </si>
  <si>
    <t>NED-005</t>
  </si>
  <si>
    <t>BIG-108</t>
  </si>
  <si>
    <t>BIG-345</t>
  </si>
  <si>
    <r>
      <t>Passo Pordo</t>
    </r>
    <r>
      <rPr>
        <sz val="11"/>
        <color theme="1"/>
        <rFont val="Calibri"/>
        <family val="2"/>
      </rPr>
      <t>ï</t>
    </r>
  </si>
  <si>
    <t>BIG-080</t>
  </si>
  <si>
    <t>BIG-313</t>
  </si>
  <si>
    <t>Grand Colombier Summit Monument</t>
  </si>
  <si>
    <t>Tour de France 2016 Culoz</t>
  </si>
  <si>
    <t>Philippe Henry</t>
  </si>
  <si>
    <t>Bernard de Lorenzi</t>
  </si>
  <si>
    <t>Yves Perey</t>
  </si>
  <si>
    <t>Jean-Pierre Collier</t>
  </si>
  <si>
    <t>On Saturday 10 September 2023, the Department of Ain is organising a major event open to all: "the Grand Colombier en fête" to mark the inauguration of the sculpture "The Cyclist" and the 10th anniversary of the first visit of the Tour de France to the Grand Colombier, but also the 10th anniversary of the Grand Colombier cycling days, the last cycling day of the season and the annual gathering of the Fêlés who are celebrating their 30th anniversary.</t>
  </si>
  <si>
    <t>Albula</t>
  </si>
  <si>
    <t>46.588564400331556, 9.884153835053866</t>
  </si>
  <si>
    <t>BIG-596</t>
  </si>
  <si>
    <t>Albulapass, 7522 La Punt-Chamues</t>
  </si>
  <si>
    <t>Grand Colombier Monument l’Auberge de la Paillére</t>
  </si>
  <si>
    <t>Grand Colombier Foot Monument 1</t>
  </si>
  <si>
    <t>Anglefort</t>
  </si>
  <si>
    <t>Grand Colombier Foot Monument 2</t>
  </si>
  <si>
    <t>Grand Colombier Foot Monument 3</t>
  </si>
  <si>
    <t>Grand Colombier Foot Monument 4</t>
  </si>
  <si>
    <t>Dorpsplein Slyps 10, 8890 Moorslede</t>
  </si>
  <si>
    <t>50.86712942635373, 3.088121454686133</t>
  </si>
  <si>
    <t>https://www.google.com/maps/place/50%C2%B052'01.4%22N+3%C2%B005'17.4%22E/@50.8671087,3.0881577,3a,75y,268.25h,82.67t/data=!3m7!1e1!3m5!1sqGAI4NKcEEGVLPO0UMzvbw!2e0!6shttps:%2F%2Fstreetviewpixels-pa.googleapis.com%2Fv1%2Fthumbnail%3Fcb_client%3Dmaps_sv.tactile%26w%3D900%26h%3D600%26pitch%3D7.332382121011236%26panoid%3DqGAI4NKcEEGVLPO0UMzvbw%26yaw%3D268.24626306547583!7i16384!8i8192!4m4!3m3!8m2!3d50.867063!4d3.0881593?entry=ttu&amp;g_ep=EgoyMDI1MDczMC4wIKXMDSoASAFQAw%3D%3D</t>
  </si>
  <si>
    <t>Iepersestraat 52H, 8890 Moorslede</t>
  </si>
  <si>
    <t>Cyriel Van Hauwaert Moorslede 15-12-1883. + Zellik 15-02-1974. Pionier van de wielersport. Fietsenconstructeur.</t>
  </si>
  <si>
    <t>50.88902773746802, 3.053719542247879</t>
  </si>
  <si>
    <t>https://www.google.com/maps/place/50%C2%B053'20.5%22N+3%C2%B003'13.4%22E/@50.8890716,3.0539409,3a,45.6y,264.63h,94.23t/data=!3m7!1e1!3m5!1ssrRoNXEWXIo718VBTKbuDw!2e0!6shttps:%2F%2Fstreetviewpixels-pa.googleapis.com%2Fv1%2Fthumbnail%3Fcb_client%3Dmaps_sv.tactile%26w%3D900%26h%3D600%26pitch%3D-4.234621397491225%26panoid%3DsrRoNXEWXIo718VBTKbuDw%26yaw%3D264.62890684901265!7i16384!8i8192!4m4!3m3!8m2!3d50.8890277!4d3.0537195?entry=ttu&amp;g_ep=EgoyMDI1MDgwNC4wIKXMDSoASAFQAw%3D%3D</t>
  </si>
  <si>
    <t>https://www.google.com/maps/place/Gilzerbaan,+Tilburg/@51.5535699,5.0338931,3a,75y,182.14h,89.83t/data=!3m7!1e1!3m5!1sJCJgz3GszOC1ulwbMJtMeg!2e0!6shttps:%2F%2Fstreetviewpixels-pa.googleapis.com%2Fv1%2Fthumbnail%3Fcb_client%3Dmaps_sv.tactile%26w%3D900%26h%3D600%26pitch%3D0.17165744944659878%26panoid%3DJCJgz3GszOC1ulwbMJtMeg%26yaw%3D182.1389968487047!7i16384!8i8192!4m6!3m5!1s0x47c6bdc10fbb1f69:0xe68b91a1d3bcff24!8m2!3d51.5532638!4d5.0157163!16s%2Fg%2F1x5f9l2c?entry=ttu&amp;g_ep=EgoyMDI1MDgxMi4wIKXMDSoASAFQAw%3D%3D</t>
  </si>
  <si>
    <t>Gilzerbaan 240, 5032 VC Tilburg</t>
  </si>
  <si>
    <t>Gilzerbaan 170, 5032 ZD Tilburg</t>
  </si>
  <si>
    <t>45.85115581436496, 5.793994227444318</t>
  </si>
  <si>
    <t xml:space="preserve">https://www.google.com/maps/place/45%C2%B051'04.2%22N+5%C2%B047'38.4%22E/@45.851171,5.7941398,3a,48.9y,258.76h,89.45t/data=!3m7!1e1!3m5!1spYVHCpIQ9QR0MbKIdJtUfw!2e0!6shttps:%2F%2Fstreetviewpixels-pa.googleapis.com%2Fv1%2Fthumbnail%3Fcb_client%3Dmaps_sv.tactile%26w%3D900%26h%3D600%26pitch%3D0.550752286538156%26panoid%3DpYVHCpIQ9QR0MbKIdJtUfw%26yaw%3D258.76326186657036!7i13312!8i6656!4m4!3m3!8m2!3d45.8511558!4d5.7939942?entry=ttu&amp;g_ep=EgoyMDI1MDgwNi4wIKXMDSoASAFQAw%3D%3D
</t>
  </si>
  <si>
    <t>1135 Av. Jean Falconnier, 01350 Culoz-Béon</t>
  </si>
  <si>
    <t>45.848745, 5.783006</t>
  </si>
  <si>
    <t>https://www.google.com/maps/place/45%C2%B050'55.5%22N+5%C2%B046'58.8%22E/@45.8486674,5.7830555,3a,75y,263.66h,89.17t/data=!3m7!1e1!3m5!1s6qN834PMfhKVcRdr4B3Z0g!2e0!6shttps:%2F%2Fstreetviewpixels-pa.googleapis.com%2Fv1%2Fthumbnail%3Fcb_client%3Dmaps_sv.tactile%26w%3D900%26h%3D600%26pitch%3D0.8272616125226762%26panoid%3D6qN834PMfhKVcRdr4B3Z0g%26yaw%3D263.6634402078399!7i16384!8i8192!4m4!3m3!8m2!3d45.848745!4d5.783006?entry=ttu&amp;g_ep=EgoyMDI1MDgwNi4wIKXMDSoASAFQAw%3D%3D</t>
  </si>
  <si>
    <t>Col du Grand Colombier</t>
  </si>
  <si>
    <t>BIG-264</t>
  </si>
  <si>
    <t>Rue du Stade, 01350 Culoz-Béon</t>
  </si>
  <si>
    <t>Climb</t>
  </si>
  <si>
    <t>BIG-265</t>
  </si>
  <si>
    <t>BIG-266</t>
  </si>
  <si>
    <t>BIG-267</t>
  </si>
  <si>
    <t>BIG-268</t>
  </si>
  <si>
    <t>45.84988486269479, 5.783916325676161</t>
  </si>
  <si>
    <t>https://www.google.com/maps/place/45%C2%B050'55.5%22N+5%C2%B046'58.8%22E/@45.8498923,5.7838305,3a,31.3y,71.09h,87.51t/data=!3m7!1e1!3m5!1sapSkOjjtQFtlp-8YlTYNCA!2e0!6shttps:%2F%2Fstreetviewpixels-pa.googleapis.com%2Fv1%2Fthumbnail%3Fcb_client%3Dmaps_sv.tactile%26w%3D900%26h%3D600%26pitch%3D2.4869121611737057%26panoid%3DapSkOjjtQFtlp-8YlTYNCA%26yaw%3D71.08945734959616!7i16384!8i8192!4m4!3m3!8m2!3d45.848745!4d5.783006?entry=ttu&amp;g_ep=EgoyMDI1MDgwNi4wIKXMDSoASAFQAw%3D%3D</t>
  </si>
  <si>
    <t>14 Rue du Stade, 01350 Culoz-Béon</t>
  </si>
  <si>
    <t>https://www.google.com/maps/place/45%C2%B054'57.5%22N+5%C2%B048'27.8%22E/@45.9159758,5.8079597,3a,34.3y,267.82h,92.96t/data=!3m7!1e1!3m5!1sRcTxuqWkSY371wb83QZmDw!2e0!6shttps:%2F%2Fstreetviewpixels-pa.googleapis.com%2Fv1%2Fthumbnail%3Fcb_client%3Dmaps_sv.tactile%26w%3D900%26h%3D600%26pitch%3D-2.9599019987311976%26panoid%3DRcTxuqWkSY371wb83QZmDw%26yaw%3D267.82343027973286!7i16384!8i8192!4m4!3m3!8m2!3d45.915972!4d5.807718?entry=ttu&amp;g_ep=EgoyMDI1MDgwNi4wIKXMDSoASAFQAw%3D%3D</t>
  </si>
  <si>
    <t>45.915972, 5.807718</t>
  </si>
  <si>
    <t>45.92866, 5.729314</t>
  </si>
  <si>
    <t>1 Margare, 01260 Arvière-en-Valromey</t>
  </si>
  <si>
    <t>45.90801930733959, 5.72462298857685</t>
  </si>
  <si>
    <t>WP5F+6P Arvière-en-Valromey</t>
  </si>
  <si>
    <t>Culoz foot of Confrérie des Fêlés du Grand Colombier.</t>
  </si>
  <si>
    <t>Lochieu foot of Confrérie des Fêlés du Grand Colombier.</t>
  </si>
  <si>
    <t>Virieu-la-Petit foot of Confrérie des Fêlés du Grand Colombier.</t>
  </si>
  <si>
    <t>Anglefort foot of Confrérie des Fêlés du Grand Colombier.</t>
  </si>
  <si>
    <t>58 Rue de la Paillère, 01350 Lavours</t>
  </si>
  <si>
    <t>45.816403665165836, 5.782288621824492</t>
  </si>
  <si>
    <t>https://www.google.com/maps/@45.8164739,5.781256,3a,15y,92.5h,89.65t/data=!3m7!1e1!3m5!1scqf2msF6nKYeraWyF9cMXQ!2e0!6shttps:%2F%2Fstreetviewpixels-pa.googleapis.com%2Fv1%2Fthumbnail%3Fcb_client%3Dmaps_sv.tactile%26w%3D900%26h%3D600%26pitch%3D0.345362576175674%26panoid%3Dcqf2msF6nKYeraWyF9cMXQ%26yaw%3D92.498256605937!7i16384!8i8192?entry=ttu&amp;g_ep=EgoyMDI1MDgxMy4wIKXMDSoASAFQAw%3D%3D</t>
  </si>
  <si>
    <t>43.3843853759976, -5.854663264013154</t>
  </si>
  <si>
    <t>https://www.google.com/maps/@43.3844633,-5.8546411,3a,39.3y,189.37h,88.3t/data=!3m7!1e1!3m5!1sBpv8JPN7dJ6MERlyRRa1PQ!2e0!6shttps:%2F%2Fstreetviewpixels-pa.googleapis.com%2Fv1%2Fthumbnail%3Fcb_client%3Dmaps_sv.tactile%26w%3D900%26h%3D600%26pitch%3D1.7023653411728077%26panoid%3DBpv8JPN7dJ6MERlyRRa1PQ%26yaw%3D189.36974025755848!7i16384!8i8192?entry=ttu&amp;g_ep=EgoyMDI1MDkwMi4wIKXMDSoASAFQAw%3D%3D</t>
  </si>
  <si>
    <t>Monumento a "El Tarangu"</t>
  </si>
  <si>
    <t>Av. de los Monumentos, 33194 Oviedo, Asturias</t>
  </si>
  <si>
    <t>ESP-065
TGV-V1974-4</t>
  </si>
  <si>
    <t>Alto del Naranco (incl El Violo)</t>
  </si>
  <si>
    <t>NW&amp;S</t>
  </si>
  <si>
    <r>
      <t>José Manuel FUENTE
"El Tarangu"
Vencedor VUELTA ESPA</t>
    </r>
    <r>
      <rPr>
        <sz val="11"/>
        <color theme="1"/>
        <rFont val="Calibri"/>
        <family val="2"/>
      </rPr>
      <t>ŇA 1972
2</t>
    </r>
    <r>
      <rPr>
        <vertAlign val="superscript"/>
        <sz val="11"/>
        <color theme="1"/>
        <rFont val="Calibri"/>
        <family val="2"/>
      </rPr>
      <t>e</t>
    </r>
    <r>
      <rPr>
        <sz val="11"/>
        <color theme="1"/>
        <rFont val="Calibri"/>
        <family val="2"/>
      </rPr>
      <t xml:space="preserve"> Classificado GIRO ITALIA 1972
Vencedor VUELTA a SUIZA   1973
3e Classif. TOUR FRANCIUA 1973
Vencedor VUELTA ESPAŇA 1974</t>
    </r>
  </si>
  <si>
    <t>Helmuth Dekkers</t>
  </si>
  <si>
    <t>Dirk Vissers</t>
  </si>
  <si>
    <t>Heiko Linnert</t>
  </si>
  <si>
    <t>https://www.google.com/maps/place/Chem.+d'Arbon,+74120+Meg%C3%A8ve,+Frankrijk/@45.8689308,6.6284188,3a,34.4y,241.76h,92.73t/data=!3m7!1e1!3m5!1sAUKf9f6qPm9WK-Lbp_z8nA!2e0!6shttps:%2F%2Fstreetviewpixels-pa.googleapis.com%2Fv1%2Fthumbnail%3Fcb_client%3Dmaps_sv.tactile%26w%3D900%26h%3D600%26pitch%3D-2.7308890182592336%26panoid%3DAUKf9f6qPm9WK-Lbp_z8nA%26yaw%3D241.75759100520074!7i16384!8i8192!4m6!3m5!1s0x478bfd49f885d4f5:0x2d8cb31af8015c33!8m2!3d45.869153!4d6.625871!16s%2Fg%2F1tcwdwnv?entry=ttu&amp;g_ep=EgoyMDI1MDkwMy4wIKXMDSoASAFQAw%3D%3D</t>
  </si>
  <si>
    <t>45.868908345569814, 6.628579768577925</t>
  </si>
  <si>
    <t>16 Rte du Petit Bois, 74120 Megève</t>
  </si>
  <si>
    <t>https://www.google.com/maps/@45.8477234,6.5954108,3a,75y,75.7h,90t/data=!3m7!1e1!3m5!1s4Wr8EHCdnuBVNWsNa4baLg!2e0!6shttps:%2F%2Fstreetviewpixels-pa.googleapis.com%2Fv1%2Fthumbnail%3Fcb_client%3Dmaps_sv.tactile%26w%3D900%26h%3D600%26pitch%3D0%26panoid%3D4Wr8EHCdnuBVNWsNa4baLg%26yaw%3D75.69643613018604!7i16384!8i8192?entry=ttu&amp;g_ep=EgoyMDI1MDkwMy4wIKXMDSoASAFQAw%3D%3D</t>
  </si>
  <si>
    <t>45.847678935702575, 6.595546649722829</t>
  </si>
  <si>
    <t>986 Rte de Prariand, 74120 Megève</t>
  </si>
  <si>
    <t>Generic</t>
  </si>
  <si>
    <t>Informationsign</t>
  </si>
  <si>
    <t>Route Bernard Hinault (Côte de Domancy)</t>
  </si>
  <si>
    <t>594 Rte Bernard Hinault, 74700 Domancy</t>
  </si>
  <si>
    <t>45.91100715680359, 6.652421259687697</t>
  </si>
  <si>
    <t>https://www.google.com/maps/@45.9109237,6.6524529,3a,39.4y,345.52h,92.05t/data=!3m7!1e1!3m5!1sHW_tO3qYawTFErmYLQOQ0g!2e0!6shttps:%2F%2Fstreetviewpixels-pa.googleapis.com%2Fv1%2Fthumbnail%3Fcb_client%3Dmaps_sv.tactile%26w%3D900%26h%3D600%26pitch%3D-2.0548627639953736%26panoid%3DHW_tO3qYawTFErmYLQOQ0g%26yaw%3D345.51535023749136!7i16384!8i8192?entry=ttu&amp;g_ep=EgoyMDI1MDkwNy4wIKXMDSoASAFQAw%3D%3D</t>
  </si>
  <si>
    <t>https://www.google.nl/maps/@45.9105416,6.653894,3a,75y,337.88h,77.89t/data=!3m7!1e1!3m5!1sMboV9vJHdi2LwUZiEov-bA!2e0!6shttps:%2F%2Fstreetviewpixels-pa.googleapis.com%2Fv1%2Fthumbnail%3Fcb_client%3Dmaps_sv.tactile%26w%3D900%26h%3D600%26pitch%3D12.109292211347324%26panoid%3DMboV9vJHdi2LwUZiEov-bA%26yaw%3D337.8779943825727!7i13312!8i6656?hl=nl&amp;entry=ttu&amp;g_ep=EgoyMDI1MDkwOC4wIKXMDSoASAFQAw%3D%3D</t>
  </si>
  <si>
    <t>https://www.google.nl/maps/@45.9113067,6.6518946,3a,75y,82.9h,83.18t/data=!3m7!1e1!3m5!1s-BRFG6c73OzwEs1wpzjllA!2e0!6shttps:%2F%2Fstreetviewpixels-pa.googleapis.com%2Fv1%2Fthumbnail%3Fcb_client%3Dmaps_sv.tactile%26w%3D900%26h%3D600%26pitch%3D6.81756732408796%26panoid%3D-BRFG6c73OzwEs1wpzjllA%26yaw%3D82.9038137746511!7i16384!8i8192?hl=nl&amp;entry=ttu&amp;g_ep=EgoyMDI1MDkwOC4wIKXMDSoASAFQAw%3D%3D</t>
  </si>
  <si>
    <t>45.91129940256386, 6.652012386119138</t>
  </si>
  <si>
    <t>Woman on regular bicycle</t>
  </si>
  <si>
    <t>https://www.google.nl/maps/@45.912638,6.6492057,3a,32.6y,330.56h,94.77t/data=!3m7!1e1!3m5!1sT8gW0zO12uDDIUVG9J49CA!2e0!6shttps:%2F%2Fstreetviewpixels-pa.googleapis.com%2Fv1%2Fthumbnail%3Fcb_client%3Dmaps_sv.tactile%26w%3D900%26h%3D600%26pitch%3D-4.765941888424919%26panoid%3DT8gW0zO12uDDIUVG9J49CA%26yaw%3D330.5591470243348!7i16384!8i8192?hl=nl&amp;entry=ttu&amp;g_ep=EgoyMDI1MDkwOC4wIKXMDSoASAFQAw%3D%3D</t>
  </si>
  <si>
    <t>45.91282836549263, 6.649028712732411</t>
  </si>
  <si>
    <t>871 Rte Bernard Hinault, 74700 Domancy</t>
  </si>
  <si>
    <t>45.91053843334557, 6.653626160252669</t>
  </si>
  <si>
    <t>399 Rte Bernard Hinault, 74700 Domancy</t>
  </si>
  <si>
    <t>UCI
CHAMPIONNATS DU MONDE
DE CYCLISME 2027
HAUTE-SAVOIE MONT-BLANC
CIRCUIT OFFICIEL
Sallances - Domancy
13,3km
hautesavoie
Department</t>
  </si>
  <si>
    <t>Route Bernard Hinault</t>
  </si>
  <si>
    <t>At the start of the Côte de Domancy</t>
  </si>
  <si>
    <t>At the end of the Côte de Domancy</t>
  </si>
  <si>
    <t>https://www.google.nl/maps/@45.9105048,6.6537683,3a,21.4y,291.73h,83.71t/data=!3m7!1e1!3m5!1sgZQY_Stser-QqYUDbeiR_w!2e0!6shttps:%2F%2Fstreetviewpixels-pa.googleapis.com%2Fv1%2Fthumbnail%3Fcb_client%3Dmaps_sv.tactile%26w%3D900%26h%3D600%26pitch%3D6.28700507347844%26panoid%3DgZQY_Stser-QqYUDbeiR_w%26yaw%3D291.7308456717032!7i16384!8i8192?hl=nl&amp;entry=ttu&amp;g_ep=EgoyMDI1MDkwOC4wIKXMDSoASAFQAw%3D%3D</t>
  </si>
  <si>
    <t>UCI_WorldChampionship 2027 Domancy / Hinault  05a, Bernard (FR)</t>
  </si>
  <si>
    <t>https://www.google.nl/maps/@45.9072011,6.6407609,3a,37.6y,59.49h,85.57t/data=!3m7!1e1!3m5!1sjvjDwA-fYuEbpmWNkvKAZg!2e0!6shttps:%2F%2Fstreetviewpixels-pa.googleapis.com%2Fv1%2Fthumbnail%3Fcb_client%3Dmaps_sv.tactile%26w%3D900%26h%3D600%26pitch%3D4.4278584528229885%26panoid%3DjvjDwA-fYuEbpmWNkvKAZg%26yaw%3D59.48905037816683!7i16384!8i8192?hl=nl&amp;entry=ttu&amp;g_ep=EgoyMDI1MDkwOC4wIKXMDSoASAFQAw%3D%3D</t>
  </si>
  <si>
    <t>45.90719413325653, 6.640771875486383</t>
  </si>
  <si>
    <t>Domancy: Green Roadcyclist</t>
  </si>
  <si>
    <t xml:space="preserve">Strand Horst: Grote Dames Fiets </t>
  </si>
  <si>
    <t xml:space="preserve">Strand Nulde: Grote Heren Fiets </t>
  </si>
  <si>
    <t>Rotterdam (NL): Groene Wielrenner</t>
  </si>
  <si>
    <t>Rotterdam (NL): Gele Wielrenner</t>
  </si>
  <si>
    <t>Aigle (CH): The Champion</t>
  </si>
  <si>
    <t>46.2583258, 13.0386892</t>
  </si>
  <si>
    <t>https://www.google.com/maps/place/46%C2%B015'30.0%22N+13%C2%B002'19.3%22E/@46.2583538,13.0388309,3a,90y,340.01h,89.44t/data=!3m7!1e1!3m5!1s1IDiBAGyh00WStpsw_0LHA!2e0!6shttps:%2F%2Fstreetviewpixels-pa.googleapis.com%2Fv1%2Fthumbnail%3Fcb_client%3Dmaps_sv.tactile%26w%3D900%26h%3D600%26pitch%3D0.5642388534573257%26panoid%3D1IDiBAGyh00WStpsw_0LHA%26yaw%3D340.01272943458207!7i16384!8i8192!4m4!3m3!8m2!3d46.2583258!4d13.0386892?entry=ttu&amp;g_ep=EgoyMDI1MDkwOC4wIKXMDSoASAFQAw%3D%3D</t>
  </si>
  <si>
    <t>46.2851286, 13.0596749</t>
  </si>
  <si>
    <t>https://www.google.nl/maps/place/46%C2%B017'06.5%22N+13%C2%B003'34.8%22E/@46.2850947,13.0602558,3a,15.6y,277.53h,90.93t/data=!3m7!1e1!3m5!1sOphoTfaj0c0xY12frewwpw!2e0!6shttps:%2F%2Fstreetviewpixels-pa.googleapis.com%2Fv1%2Fthumbnail%3Fcb_client%3Dmaps_sv.tactile%26w%3D900%26h%3D600%26pitch%3D-0.9266444711741428%26panoid%3DOphoTfaj0c0xY12frewwpw%26yaw%3D277.53165470429883!7i16384!8i8192!4m4!3m3!8m2!3d46.2851286!4d13.0596749?entry=ttu&amp;g_ep=EgoyMDI1MDkwOC4wIKXMDSoASAFQAw%3D%3D</t>
  </si>
  <si>
    <t>SP41, 33010 Trasaghis UD</t>
  </si>
  <si>
    <t>Via Chiesa, 14-12, 33010 Peonis UD</t>
  </si>
  <si>
    <t>Acht van Chaam 01</t>
  </si>
  <si>
    <t>Acht van Chaam 02</t>
  </si>
  <si>
    <t>Baarleseweg 1, 4861 BR Chaam</t>
  </si>
  <si>
    <t>013 Cyclist 01</t>
  </si>
  <si>
    <t>013 Cyclist 02</t>
  </si>
  <si>
    <t>46.550407172768764, 10.509937870983334</t>
  </si>
  <si>
    <t>Hotel Bellavista, Via Trafoi, 11, 39029 Trafoi BZ</t>
  </si>
  <si>
    <t>COMUNE DI TRASAGHIS
Provincia di Udine
LA STRADA DI BOTTECCHICA
Una splendida strada panoramica
nel cuore del Friuli.
tra la montagna ed il fiume Tagliamanto,
da precorrere sulle orme del leggendario
campione ciclistico Ottavio Bottecchia
due volte vincitore del Tour de France
e suo abituale frequentatore
durante gli allenamenti friulani.</t>
  </si>
  <si>
    <t>O. Bottecchia</t>
  </si>
  <si>
    <t>MTB and Road Cyclist</t>
  </si>
  <si>
    <t>46.6486231, 10.9922726</t>
  </si>
  <si>
    <t>https://www.google.com/maps/place/46%C2%B038'55.0%22N+10%C2%B059'32.2%22E/@46.6486177,10.9921125,3a,18.1y,77.63h,83.59t/data=!3m7!1e1!3m5!1sEJD5w385kzTcpb7VcRCA9Q!2e0!6shttps:%2F%2Fstreetviewpixels-pa.googleapis.com%2Fv1%2Fthumbnail%3Fcb_client%3Dmaps_sv.tactile%26w%3D900%26h%3D600%26pitch%3D6.414909110339579%26panoid%3DEJD5w385kzTcpb7VcRCA9Q%26yaw%3D77.63423468778372!7i16384!8i8192!4m4!3m3!8m2!3d46.6486231!4d10.9922726?entry=ttu&amp;g_ep=EgoyMDI1MDkwOS4wIKXMDSoASAFQAw%3D%3D</t>
  </si>
  <si>
    <t>Via Tintori, 39025 Naturno BZ</t>
  </si>
  <si>
    <t>Rad + Bike
all year round</t>
  </si>
  <si>
    <t>Leuk (CH): MTB Cylcist</t>
  </si>
  <si>
    <t>46.3118263, 7.6387845</t>
  </si>
  <si>
    <t>https://www.google.com/maps/place/46%C2%B018'42.6%22N+7%C2%B038'19.6%22E/@46.3119135,7.638988,3a,20.8y,240.91h,92.57t/data=!3m7!1e1!3m5!1s2Nato88tBlIOXSm92HJrFg!2e0!6shttps:%2F%2Fstreetviewpixels-pa.googleapis.com%2Fv1%2Fthumbnail%3Fcb_client%3Dmaps_sv.tactile%26w%3D900%26h%3D600%26pitch%3D-2.565668126068971%26panoid%3D2Nato88tBlIOXSm92HJrFg%26yaw%3D240.914825648852!7i16384!8i8192!4m4!3m3!8m2!3d46.3118263!4d7.6387845?entry=ttu&amp;g_ep=EgoyMDI1MDkwOS4wIKXMDSoASAFQAw%3D%3D</t>
  </si>
  <si>
    <t>Kantonsstrasse 30, 3952 Susten</t>
  </si>
  <si>
    <r>
      <t>51</t>
    </r>
    <r>
      <rPr>
        <sz val="11"/>
        <color theme="1"/>
        <rFont val="Calibri"/>
        <family val="2"/>
      </rPr>
      <t>°</t>
    </r>
  </si>
  <si>
    <t>Road Cyclists</t>
  </si>
  <si>
    <t>Col de la Ramzaz</t>
  </si>
  <si>
    <t xml:space="preserve">BIG-271 </t>
  </si>
  <si>
    <t>46.1603856, 6.5510123</t>
  </si>
  <si>
    <t>https://www.google.com/maps/place/46%C2%B009'37.4%22N+6%C2%B033'03.6%22E/@46.1603826,6.5510423,3a,37.6y,14.67h,89.88t/data=!3m7!1e1!3m5!1s9lDt0wd-lccWoxg-BQTLRQ!2e0!6shttps:%2F%2Fstreetviewpixels-pa.googleapis.com%2Fv1%2Fthumbnail%3Fcb_client%3Dmaps_sv.tactile%26w%3D900%26h%3D600%26pitch%3D0.11531920591301059%26panoid%3D9lDt0wd-lccWoxg-BQTLRQ%26yaw%3D14.67426891765073!7i13312!8i6656!4m4!3m3!8m2!3d46.1603856!4d6.5510123?entry=ttu&amp;g_ep=EgoyMDI1MDkwOS4wIKXMDSoASAFQAw%3D%3D</t>
  </si>
  <si>
    <r>
      <t xml:space="preserve">COL DE LA RAMAZ
</t>
    </r>
    <r>
      <rPr>
        <sz val="11"/>
        <color theme="1"/>
        <rFont val="Calibri"/>
        <family val="2"/>
      </rPr>
      <t xml:space="preserve">á </t>
    </r>
    <r>
      <rPr>
        <sz val="11"/>
        <color theme="1"/>
        <rFont val="Calibri"/>
        <family val="2"/>
        <charset val="1"/>
      </rPr>
      <t>3km</t>
    </r>
  </si>
  <si>
    <t>https://www.google.com/maps/place/46%C2%B027'53.4%22N+12%C2%B052'26.1%22E/@46.4648524,12.8739,3a,43y,319.04h,92.08t/data=!3m7!1e1!3m5!1s7Mw0BHnGilcVEIJ9wjf1TA!2e0!6shttps:%2F%2Fstreetviewpixels-pa.googleapis.com%2Fv1%2Fthumbnail%3Fcb_client%3Dmaps_sv.tactile%26w%3D900%26h%3D600%26pitch%3D-2.079912710320599%26panoid%3D7Mw0BHnGilcVEIJ9wjf1TA%26yaw%3D319.0375077992639!7i16384!8i8192!4m4!3m3!8m2!3d46.4648333!4d12.8739167?entry=ttu&amp;g_ep=EgoyMDI1MDkwOS4wIKXMDSoASAFQAw%3D%3D</t>
  </si>
  <si>
    <t>46.46494479512138, 12.873712238343566</t>
  </si>
  <si>
    <t>SR355, 33025 Ovaro UD</t>
  </si>
  <si>
    <t>OVARO - ZONCOLAN
Vai Girare la     Crostis
Carnia            Zoncolan
LA VALLE DELLA BICICLETTA</t>
  </si>
  <si>
    <t>Bicycle on Blue Road (Rovereto, ITA)</t>
  </si>
  <si>
    <t>Bicycle on Red Road  (Rovereto, ITA)</t>
  </si>
  <si>
    <t>Bicycle monument (Riga, LVA)</t>
  </si>
  <si>
    <t>Bicycle monument (Haute Levée, BEL)</t>
  </si>
  <si>
    <t>Bicycle monument (Bassano del Grappa, ITA)</t>
  </si>
  <si>
    <t>Green road bicycle (Aigle, CHE)</t>
  </si>
  <si>
    <t>Orange road bicycle (Aigle, CHE)</t>
  </si>
  <si>
    <t xml:space="preserve">Pink road bicycle (Aigle, CHE) </t>
  </si>
  <si>
    <t>Silver road bicycle (Aigle, CHE)</t>
  </si>
  <si>
    <t>White UCI road bicycle 01 (Aigle, CHE)</t>
  </si>
  <si>
    <t>White UCI road bicycle 02 (Aigle, CHE)</t>
  </si>
  <si>
    <t>White UCI road bicycle 03 (Aigle, CHE)</t>
  </si>
  <si>
    <t>White UCI road bicycle 04 (Aigle, CHE)</t>
  </si>
  <si>
    <t>Yellow road bicycle (Aigle, CHE)</t>
  </si>
  <si>
    <t>Bicycle Attention Figure (Aberfoyle, GBR)</t>
  </si>
  <si>
    <t>Tour de France Bicycles (Laruns, FRA)</t>
  </si>
  <si>
    <t>Big Bicycle (Camarthen, GBR)</t>
  </si>
  <si>
    <t>Big Bicycle (Col de Crie, FRA)</t>
  </si>
  <si>
    <t>Bicycle on Yellow Road (Rovereto, ITA)</t>
  </si>
  <si>
    <t>Big Bicycle 01 (Eaux-Bonnes, FRA)</t>
  </si>
  <si>
    <t>Big Bicycle 02 (Eaux-Bonnes, FRA)</t>
  </si>
  <si>
    <t>Big Bicycle 03 (Eaux-Bonnes, FRA)</t>
  </si>
  <si>
    <t>Big Bicycle (Lødingen, NOR)</t>
  </si>
  <si>
    <t>Big Bicycles (Col d'Aubisque, FRA)</t>
  </si>
  <si>
    <t>Big Polka Dot bicycle (Culoz, FRA)</t>
  </si>
  <si>
    <t>White UCI road bicycle (Col de la Croix, CHE)</t>
  </si>
  <si>
    <t>Polka Dot Roadbicycle 01 (Megève, FRA)</t>
  </si>
  <si>
    <t>Polka Dot Roadbicycle 2 (Megève, FRA)</t>
  </si>
  <si>
    <t>Fietspad Arendonk - Reusel</t>
  </si>
  <si>
    <t>https://www.google.com/maps/place/Voorheide,+2370+Arendonk,+Belgi%C3%AB/@51.341615,5.1058224,3a,18.1y,337.9h,87.16t/data=!3m7!1e1!3m5!1sk9msOTA996llGcMePcUaFQ!2e0!6shttps:%2F%2Fstreetviewpixels-pa.googleapis.com%2Fv1%2Fthumbnail%3Fcb_client%3Dmaps_sv.tactile%26w%3D900%26h%3D600%26pitch%3D2.8392509255154437%26panoid%3Dk9msOTA996llGcMePcUaFQ%26yaw%3D337.895012193471!7i16384!8i8192!4m6!3m5!1s0x47c6c9e1cde16141:0x7c2cd7de89595117!8m2!3d51.3379895!4d5.1027576!16s%2Fg%2F12319bjh?entry=ttu&amp;g_ep=EgoyMDI1MDkwOS4wIKXMDSoASAFQAw%3D%3D</t>
  </si>
  <si>
    <t>51.34171659329139, 5.105738110517796</t>
  </si>
  <si>
    <t>Grens 9, 2370 Arendonk</t>
  </si>
  <si>
    <t>Opening Fietspad
Arendonk - Reusel 2008</t>
  </si>
  <si>
    <t>Gewone Fiets (Dorst, NL)</t>
  </si>
  <si>
    <t>Moerkensdreef, Dorst</t>
  </si>
  <si>
    <t>Stalen fiets op de parkeerplaats voor de Duiventoren aan het einde van de Moerkensdreef in Dorst.</t>
  </si>
  <si>
    <t>51.61856001037074, 4.90832256904991</t>
  </si>
  <si>
    <t>51.55347334284249, 5.03393926904683</t>
  </si>
  <si>
    <t>51.50379922069975, 4.865512493572116</t>
  </si>
  <si>
    <t>Passo della Spluga / Splügenpass</t>
  </si>
  <si>
    <t>BIG-688</t>
  </si>
  <si>
    <t>Via Pietra, 84, 23021 Campodolcino, SO</t>
  </si>
  <si>
    <t>46.392816015808684, 9.352803043510173</t>
  </si>
  <si>
    <t xml:space="preserve">Pink Road bicycle (Campodolcino, ITA) </t>
  </si>
  <si>
    <t>46.26474646695136, 7.460080442657451</t>
  </si>
  <si>
    <t>Made of wood with black octagonal wheels and a pink waterbottle.</t>
  </si>
  <si>
    <t>Pink Road Bicycle (Grône, CHE)</t>
  </si>
  <si>
    <t>Pink Road Bicycles (Chiavenna, ITA)</t>
  </si>
  <si>
    <t>Malojapass</t>
  </si>
  <si>
    <t>BIG-597</t>
  </si>
  <si>
    <t>Made of wood.</t>
  </si>
  <si>
    <t>46.3276119990587, 9.432050483637328</t>
  </si>
  <si>
    <t>Via Nazionale, 6, 23020 Piuro, SO</t>
  </si>
  <si>
    <t>2 pink Road Bicycles with a blue steer and black saddle.</t>
  </si>
  <si>
    <t>GRANiTi
CONRAD</t>
  </si>
  <si>
    <t>Av. de la Gare 50, 3977 Granges</t>
  </si>
  <si>
    <t>Bahamontes 01, Federico Martín (ESP)</t>
  </si>
  <si>
    <t>Bahamontes 02, Federico Martín (ESP)</t>
  </si>
  <si>
    <t>Indurain 01, Miguel (ESP)</t>
  </si>
  <si>
    <t>Indurain 02, Miguel (ESP)</t>
  </si>
  <si>
    <t>Indurain 03, Miguel (ESP)</t>
  </si>
  <si>
    <t>Ocaña  02, Luis (ESP)</t>
  </si>
  <si>
    <t>Rodríguez, Joaquim (ESP)</t>
  </si>
  <si>
    <t>Binda 01, Alfredo (ITA)</t>
  </si>
  <si>
    <t>Binda 02, Alfredo (ITA)</t>
  </si>
  <si>
    <t>Campagnolo, Tulio (ITA)</t>
  </si>
  <si>
    <t>Cogorni, Alvaro (ITA)</t>
  </si>
  <si>
    <t>Coppi  01, Fausto (ITA)</t>
  </si>
  <si>
    <t>Coppi  02, Fausto (ITA)</t>
  </si>
  <si>
    <t>Coppi  05, Fausto (ITA)</t>
  </si>
  <si>
    <t>Coppi  07, Fausto (ITA)</t>
  </si>
  <si>
    <t>Coppi 08, Fausto (ITA)</t>
  </si>
  <si>
    <t>Coppi 09, Fausto (ITA)</t>
  </si>
  <si>
    <t>Coppi 10, Fausto (ITA)</t>
  </si>
  <si>
    <t>Coppi 11, Fausto (ITA)</t>
  </si>
  <si>
    <t>Coppi 12, Fausto (ITA)</t>
  </si>
  <si>
    <t>Coppi 13, Fausto (ITA)</t>
  </si>
  <si>
    <t>Gimondi 02, Felice (ITA)</t>
  </si>
  <si>
    <t>Luca, Danilo di (ITA)</t>
  </si>
  <si>
    <t>Scarponi  01, Michele (ITA)</t>
  </si>
  <si>
    <t>Scarponi  02, Michele (ITA)</t>
  </si>
  <si>
    <t>Scarponi  03, Michele (ITA)</t>
  </si>
  <si>
    <t>Scarponi  04, Michele (ITA)</t>
  </si>
  <si>
    <t>Scarponi  05, Michele (ITA)</t>
  </si>
  <si>
    <t>Scarponi  06, Michele (ITA)</t>
  </si>
  <si>
    <t>Simoni, Gilberto (ITA)</t>
  </si>
  <si>
    <t>Roond, 5281 SJ Boxtel</t>
  </si>
  <si>
    <t>Verzetsmonument Boxtel</t>
  </si>
  <si>
    <t>L.A.M. van Houtum</t>
  </si>
  <si>
    <t>Boonen 01, Tom (BEL)</t>
  </si>
  <si>
    <t>Boonen 02, Tom (BEL)</t>
  </si>
  <si>
    <t>Buysse 01, Lucien (BEL)</t>
  </si>
  <si>
    <t>Criquielion 01, Claude (BEL)</t>
  </si>
  <si>
    <t>Criquielion 02, Claude (BEL)</t>
  </si>
  <si>
    <t>Decraene, Igor (BEL)</t>
  </si>
  <si>
    <t>Defraeye, Odiel (BEL)</t>
  </si>
  <si>
    <t>Deman, Paul (BEL)</t>
  </si>
  <si>
    <t>Demuysere, Jef  (BEL)</t>
  </si>
  <si>
    <t>Depoorter 01, Richard (BEL)</t>
  </si>
  <si>
    <t>Depoorter 02, Richard (BEL)</t>
  </si>
  <si>
    <t>Derycke, Germain (BEL)</t>
  </si>
  <si>
    <t>Dewilde, Wouter (BEL)</t>
  </si>
  <si>
    <t>Evenepoel 01, Remco (BEL)</t>
  </si>
  <si>
    <t>Faingnaert, Emiel (BEL)</t>
  </si>
  <si>
    <t>Fauw, Dimitri De (BEL)</t>
  </si>
  <si>
    <t>Gilbert, Philippe (BEL)</t>
  </si>
  <si>
    <t>Goris, Rob (BEL)</t>
  </si>
  <si>
    <t>Grysolle, Sylvain (BEL)</t>
  </si>
  <si>
    <t>Hauwaert 01, Cyriel (BEL)</t>
  </si>
  <si>
    <t>Hauwaert 02, Cyriel (BEL)</t>
  </si>
  <si>
    <t>Hooydonck, Edwig Van (BEL)</t>
  </si>
  <si>
    <t>Houa, Léon (BEL)</t>
  </si>
  <si>
    <t>Impe, Lucien van (BEL)</t>
  </si>
  <si>
    <t>Janssens 01, Lars (BEL)</t>
  </si>
  <si>
    <t>Janssens 02, Lars (BEL)</t>
  </si>
  <si>
    <t>Looy 01, Rik  van (BEL)</t>
  </si>
  <si>
    <t>Looy 02, Rik  van (BEL)</t>
  </si>
  <si>
    <t>Merckx 01, Eddy (BEL)</t>
  </si>
  <si>
    <t>Merckx 02, Eddy (BEL)</t>
  </si>
  <si>
    <t>Merckx 03, Eddy (BEL)</t>
  </si>
  <si>
    <t>Merckx 04, Eddy (BEL)</t>
  </si>
  <si>
    <t>Merckx 05, Eddy (BEL)</t>
  </si>
  <si>
    <t>Merckx 06, Eddy (BEL)</t>
  </si>
  <si>
    <t>Ockers 02, Stan (BEL)</t>
  </si>
  <si>
    <t>Sercu, Patrick (BEL)</t>
  </si>
  <si>
    <t>Steenbergen, Rik van (BEL)</t>
  </si>
  <si>
    <t>Sterckx, Nest (BEL)</t>
  </si>
  <si>
    <t>Vanlerberghe, Henri (BEL)</t>
  </si>
  <si>
    <t>Vanspringel 01, Herman (BEL)</t>
  </si>
  <si>
    <t>Vanspringel 02, Herman (BEL)</t>
  </si>
  <si>
    <t>Weylandt 01, Wouter (BEL)</t>
  </si>
  <si>
    <t>Weylandt 02, Wouter (BEL)</t>
  </si>
  <si>
    <t>Weylandt 03, Wouter (BEL)</t>
  </si>
  <si>
    <t>Weylandt 04, Wouter (BEL)</t>
  </si>
  <si>
    <t>Col des Arces (incl. Col du Cou)</t>
  </si>
  <si>
    <t>BIG-270</t>
  </si>
  <si>
    <t>40 Place de la Mairie, 74890 Fessy</t>
  </si>
  <si>
    <t>Christophe Reboul</t>
  </si>
  <si>
    <t>46.27648279666234, 6.413384841982218</t>
  </si>
  <si>
    <t>46.276285890068266, 6.412942442263568</t>
  </si>
  <si>
    <t>46.27679390240458, 6.413187784281252</t>
  </si>
  <si>
    <t>Yellow Tour de France Shirt Road Cyclist</t>
  </si>
  <si>
    <t>Green Tour de France Shirt Road Cyclist</t>
  </si>
  <si>
    <t>Polka Dot Tour de France Shirt Road Cyclist</t>
  </si>
  <si>
    <t>Tour de France Road Cyclist</t>
  </si>
  <si>
    <t>46.27566353160542, 6.410790295620343</t>
  </si>
  <si>
    <t>Tour de France 2023 / Hinault  05b, Bernard (FR)</t>
  </si>
  <si>
    <t>Berruti, Luciano (ITA)</t>
  </si>
  <si>
    <t>Bottecchia 01, Ottavio (ITA)</t>
  </si>
  <si>
    <t>Bottecchia 02, Ottavio (ITA)</t>
  </si>
  <si>
    <t>Bottecchia 03, Ottavio (ITA)</t>
  </si>
  <si>
    <t>Casartelli  01, Fabio (ITA)</t>
  </si>
  <si>
    <t>Casartelli  02, Fabio (ITA)</t>
  </si>
  <si>
    <t>Casartelli  03, Fabio (ITA)</t>
  </si>
  <si>
    <t>Coppi  03, Fausto (ITA)</t>
  </si>
  <si>
    <t>Coppi  04, Fausto (ITA)</t>
  </si>
  <si>
    <t>Coppi 14, Fausto (ITA)</t>
  </si>
  <si>
    <t>Coppi 15, Fausto (ITA)</t>
  </si>
  <si>
    <t>Guerini, Giuseppe (ITA)</t>
  </si>
  <si>
    <t>45.0709889984368, 6.044250952810239</t>
  </si>
  <si>
    <t>45.903548, 5.762889</t>
  </si>
  <si>
    <t>43.80439162971727, 7.747078162387565</t>
  </si>
  <si>
    <t>Burg 6, 8820 Torhout</t>
  </si>
  <si>
    <t>https://www.google.com/maps/@51.066004,3.1012553,3a,75y,305.9h,77.02t/data=!3m7!1e1!3m5!1sKNQtBDLexuoo66jX-vdD0w!2e0!6shttps:%2F%2Fstreetviewpixels-pa.googleapis.com%2Fv1%2Fthumbnail%3Fcb_client%3Dmaps_sv.tactile%26w%3D900%26h%3D600%26pitch%3D12.983159327018356%26panoid%3DKNQtBDLexuoo66jX-vdD0w%26yaw%3D305.89631869194!7i16384!8i8192?entry=ttu&amp;g_ep=EgoyMDI1MDMwOC4wIKXMDSoASAFQAw%3D%3D</t>
  </si>
  <si>
    <t>Nieuwstraat 40, 9290 Berlare</t>
  </si>
  <si>
    <t>51.02831822354465, 3.99897585023209</t>
  </si>
  <si>
    <t>https://www.google.com/maps/@51.0281567,3.9989741,3a,15.6y,359.67h,86.99t/data=!3m7!1e1!3m5!1s66EK0-08RcSgpGFgyePi7g!2e0!6shttps:%2F%2Fstreetviewpixels-pa.googleapis.com%2Fv1%2Fthumbnail%3Fcb_client%3Dmaps_sv.tactile%26w%3D900%26h%3D600%26pitch%3D3.0135898294786614%26panoid%3D66EK0-08RcSgpGFgyePi7g%26yaw%3D359.66773893049!7i16384!8i8192?entry=ttu&amp;g_ep=EgoyMDI1MDkxNC4wIKXMDSoASAFQAw%3D%3D</t>
  </si>
  <si>
    <t>Tour of Flanders</t>
  </si>
  <si>
    <t>Paddestraat 5, 9620 Zottegem</t>
  </si>
  <si>
    <t>50.8835324902402, 3.780357676129542</t>
  </si>
  <si>
    <t>https://www.google.com/maps/@50.8835553,3.7802839,3a,75y,124.1h,79.58t/data=!3m7!1e1!3m5!1s8RNc5jbIIVoUy3wZzXhTMA!2e0!6shttps:%2F%2Fstreetviewpixels-pa.googleapis.com%2Fv1%2Fthumbnail%3Fcb_client%3Dmaps_sv.tactile%26w%3D900%26h%3D600%26pitch%3D10.422620040070726%26panoid%3D8RNc5jbIIVoUy3wZzXhTMA%26yaw%3D124.09843277588985!7i16384!8i8192?entry=ttu&amp;g_ep=EgoyMDI1MDMwOC4wIKXMDSoASAFQAw%3D%3D</t>
  </si>
  <si>
    <t>Josyane Vanhoutte</t>
  </si>
  <si>
    <t>50.95584610150422, 4.592626654907196</t>
  </si>
  <si>
    <t>Kampenhout, 1910 Kampenhout</t>
  </si>
  <si>
    <t>In 2025 werd de wielerlegende en ereburger van Kampenhout, Raymond Impanis, in de schijnwerpers gezet om zijn 100e verjaardag te vieren. Zo realiseerden we een graffitimuur aan Kampenhout-Sas, waarop Impanis afgebeeld staat.</t>
  </si>
  <si>
    <t>Bergstraat 55, 1910 Kampenhout</t>
  </si>
  <si>
    <t>https://www.google.com/maps/@50.9301178,4.5467191,3a,72.5y,181.8h,100.62t/data=!3m7!1e1!3m5!1saDDv1aF-rNxvsD9GSf35_w!2e0!6shttps:%2F%2Fstreetviewpixels-pa.googleapis.com%2Fv1%2Fthumbnail%3Fcb_client%3Dmaps_sv.tactile%26w%3D900%26h%3D600%26pitch%3D-10.622088755538243%26panoid%3DaDDv1aF-rNxvsD9GSf35_w%26yaw%3D181.80331296534933!7i16384!8i8192?hl=en&amp;entry=ttu&amp;g_ep=EgoyMDI1MDkxNC4wIKXMDSoASAFQAw%3D%3D</t>
  </si>
  <si>
    <t>50.93006684257748, 4.546666249130136</t>
  </si>
  <si>
    <t>Bergstraat 118, 1910 Kampenhout</t>
  </si>
  <si>
    <t>Cycling Route</t>
  </si>
  <si>
    <t>Sustrans Portrait Benches in Long Itchington: Bicycle racer Eileen Sheridan and middle- to long-distance runner David Moorcroft</t>
  </si>
  <si>
    <t>Each figure has been designed and made by artists Katy and Nick Hallett.</t>
  </si>
  <si>
    <t>52.29595079169723, -1.4388941119178098</t>
  </si>
  <si>
    <t>https://www.google.com/maps/@50.7383919,3.23387,3a,34.3y,160.1h,89.87t/data=!3m7!1e1!3m5!1sCmo_-bCZ2boxc6Ib78NuIg!2e0!6shttps:%2F%2Fstreetviewpixels-pa.googleapis.com%2Fv1%2Fthumbnail%3Fcb_client%3Dmaps_sv.tactile%26w%3D900%26h%3D600%26pitch%3D0.12985106090708598%26panoid%3DCmo_-bCZ2boxc6Ib78NuIg%26yaw%3D160.0990506351637!7i16384!8i8192?entry=ttu&amp;g_ep=EgoyMDI1MDkxNi4wIKXMDSoASAFQAw%3D%3D</t>
  </si>
  <si>
    <t>50.73831530203428, 3.2339047257795692</t>
  </si>
  <si>
    <t>Osvaldo Parise</t>
  </si>
  <si>
    <t>Luingneplein, 7700 Moeskroen</t>
  </si>
  <si>
    <t>In 2014, negentig jaar na Huyses legendarische etappe in de Tour de France (de langste ooit), werd in Luinge (Moeskroen) een borstbeeld ingewijd ter herdenking van Omer Huyse. Het beeld werd gemaakt door Osvaldo Parise, een plaatselijke kunstenaar die het op verzoek van de gemeente maakte.</t>
  </si>
  <si>
    <t>Merckx 07, Eddy (BEL)</t>
  </si>
  <si>
    <t>Merckx 08, Eddy (BEL)</t>
  </si>
  <si>
    <t>50.90073989389577, 4.903321671628946</t>
  </si>
  <si>
    <t>50.90110098799362, 4.903428168201458</t>
  </si>
  <si>
    <t>Tieltsestraat 18, 3391 Tielt-Winge</t>
  </si>
  <si>
    <t>Tieltsestraat 29, 3391 Tielt-Winge</t>
  </si>
  <si>
    <t>Eddy Merckxwegske</t>
  </si>
  <si>
    <t>50.900785410523675, 4.903335269552191</t>
  </si>
  <si>
    <t>Monseréweg, 2275 Lille</t>
  </si>
  <si>
    <t>51.25058977112796, 4.847960663254666</t>
  </si>
  <si>
    <t>51.25335391793698, 4.844413162552882</t>
  </si>
  <si>
    <t>50.95414683840186, 4.8012616917900734</t>
  </si>
  <si>
    <t>Hellegattunnel, 3221 Holsbeek</t>
  </si>
  <si>
    <t>40.44985543412095, -2.3172966931127066</t>
  </si>
  <si>
    <t>Calle Gorgonio de la Llana, 3, 16800 Priego, Cuenca</t>
  </si>
  <si>
    <t>Start bij Sven Nys Cycling Center</t>
  </si>
  <si>
    <t>Balenbergstraatje 11, 3128 Tremelo</t>
  </si>
  <si>
    <t>51.00212399301961, 4.765550310383632</t>
  </si>
  <si>
    <t>51.50997516760987, 5.299540951603641</t>
  </si>
  <si>
    <t>Spoordonkseweg 43, 5688 KB Oirschot</t>
  </si>
  <si>
    <t>Evenepoel 04, Remco (BEL)</t>
  </si>
  <si>
    <t>Zwarte Molenstraat 24, 1671 Pepingen</t>
  </si>
  <si>
    <t>50.779068749862375, 4.171142386008982</t>
  </si>
  <si>
    <t>https://www.google.com/maps/place/Monumento+Luis+Oca%C3%B1a/@40.4499845,-2.3170644,3a,75y,232.21h,91.01t/data=!3m7!1e1!3m5!1sBJBpFvowFDHAA5qka9ftEw!2e0!6shttps:%2F%2Fstreetviewpixels-pa.googleapis.com%2Fv1%2Fthumbnail%3Fcb_client%3Dmaps_sv.tactile%26w%3D900%26h%3D600%26pitch%3D-1.0051272651262764%26panoid%3DBJBpFvowFDHAA5qka9ftEw%26yaw%3D232.21029531619425!7i16384!8i8192!4m6!3m5!1s0xd5d2f6ae2d44f0f:0xd303fc78fba12e81!8m2!3d40.4498554!4d-2.3172958!16s%2Fg%2F11shkdgw8q?entry=ttu&amp;g_ep=EgoyMDI1MDkyMS4wIKXMDSoASAFQAw%3D%3D</t>
  </si>
  <si>
    <t>Sam Billen</t>
  </si>
  <si>
    <t>Koers in het land van Geuze</t>
  </si>
  <si>
    <t>https://www.google.com/maps/place/Oud+Beersel+blendery+%26+Bierhuis/@50.7585787,4.3014612,3a,49y,300.13h,95.15t/data=!3m7!1e1!3m5!1sU-ApO5vicf7dhbTCthXeHA!2e0!6shttps:%2F%2Fstreetviewpixels-pa.googleapis.com%2Fv1%2Fthumbnail%3Fcb_client%3Dmaps_sv.tactile%26w%3D900%26h%3D600%26pitch%3D-5.146174252310047%26panoid%3DU-ApO5vicf7dhbTCthXeHA%26yaw%3D300.1313541613198!7i16384!8i8192!4m6!3m5!1s0x47c3cf522b5fdbc3:0x9bca1cfdff8efc46!8m2!3d50.7585967!4d4.3006962!16zL20vMGRseHc1?entry=ttu&amp;g_ep=EgoyMDI1MDkyMS4wIKXMDSoASAFQAw%3D%3D</t>
  </si>
  <si>
    <t>50.75872970693557, 4.301064250935629</t>
  </si>
  <si>
    <t>Laarheidestraat 230, 1650 Beersel</t>
  </si>
  <si>
    <t>Treepack and Alain Welter (LUX)</t>
  </si>
  <si>
    <t>Mural on Bierhuis Oud-Beersel along the Geuze Gravelroute.</t>
  </si>
  <si>
    <t>Brabantse Pijl</t>
  </si>
  <si>
    <t>Stationsstraat 2, 3060 Korbeek-Dijle</t>
  </si>
  <si>
    <t>50.8392746694334, 4.640897631661228</t>
  </si>
  <si>
    <t>Wereld Kampioenschap Wielrennen 2021</t>
  </si>
  <si>
    <t>Nijvelsebaan, 3090 Overijse</t>
  </si>
  <si>
    <t>The number 51° refers to the thermal springs:
The discovery of Roman coins and brooches in Leukerbad suggests that the Romans were familiar with the thermal springs there, and the thermal water has been used continuously ever since. Currently, eight spring groups in Leukerbad are used for balneological or energetic purposes. A total of approximately 65 thermal springs are recorded in a cadastre. These range from lukewarm seepage outlets to the St. Lorenz spring, which has a temperature of 51°C and a constant flow rate of about 900 liters per minute.
A selection of sports closely connected to the region was made for the statue. Sports. The region positions itself as a winter and summer sports destination, so soprts related to these were selected for the statue.We hope to welcome you to our region again in the future.</t>
  </si>
  <si>
    <t>Deze muurschildering brengt een ode aan Eddy Merckx. In het werk zitten tal van verwijzingen naar Eddy’s indrukwekkende carrière. Zo is het truitje wat hij draagt dat waarmee hij zijn eerste Tour de France won en het petje datgene waarmee hij zijn laatste Tour won. De gekende bijnamen van Merckx zitten verwerkt in de achtergrond in de vorm van krantenkoppen. Het cijfer ‘525’ verwijst naar het aantal totale ritzeges uit zijn carrière, wat hem tot op heden nog steeds de titel van beste wielrenner aller tijden oplevert.</t>
  </si>
  <si>
    <t>Het werk ademt cyclocross. Enkele renners voorovergebogen over hun stuur, ploegen zich een weg door de tunnel. Centraal in het werk staat de Kannibaal van Baal, genietend van zijn sport. De modder spat als het ware van het kunstwerk af.</t>
  </si>
  <si>
    <t>Een dynamisch peloton van wielerhelden, met een centrale vrouwelijke renner, scheurt met passie langs de muur op de Brabantse Pijl Cycling Route in Bertem. De achtergrond toont subtiel de overgang van Vlaamse kasseiklassiekers naar Waalse klimkoersen, waarmee het ontwerp verweven wordt met de lokale wielerhistorie.</t>
  </si>
  <si>
    <t>Simon Mannaerts</t>
  </si>
  <si>
    <t>Kevin Lamy Stiers aka KIWI WALL ART</t>
  </si>
  <si>
    <t>kunstenaarscollectief Treepack</t>
  </si>
  <si>
    <t>Treepack/Sam Billen</t>
  </si>
  <si>
    <t>50.76921770756989, 4.559605012800108</t>
  </si>
  <si>
    <t>Op T-splitsing Mommaertsstraat en Nijvelsebaan.
Het werk verwijst naar de vele supporters die tijdens het WK wielrennen in 2021 de renners aanmoedigden in hun strijd om de wereldtitel. Nu moedigt het publiek de vele wielertoeristen aan die hier de Flandrienlus rijden.</t>
  </si>
  <si>
    <t>Dwars door het Hageland</t>
  </si>
  <si>
    <t>Kluisbergstraat, 3290 Diest</t>
  </si>
  <si>
    <t>Han Coussement</t>
  </si>
  <si>
    <t>https://www.google.com/maps/place/Kluisbergstraat,+3290+Diest,+Belgi%C3%AB/@50.9865505,5.0413535,3a,75y,130.04h,99.12t/data=!3m7!1e1!3m5!1s6I-JkhrCl-CHKig0oHtGDw!2e0!6shttps:%2F%2Fstreetviewpixels-pa.googleapis.com%2Fv1%2Fthumbnail%3Fcb_client%3Dmaps_sv.tactile%26w%3D900%26h%3D600%26pitch%3D-9.115720113543134%26panoid%3D6I-JkhrCl-CHKig0oHtGDw%26yaw%3D130.03678221344575!7i16384!8i8192!4m6!3m5!1s0x47c13f552eaaf387:0x247bab0e2adb43aa!8m2!3d50.9866527!4d5.0407003!16s%2Fg%2F1tff2591?entry=ttu&amp;g_ep=EgoyMDI1MDkyMS4wIKXMDSoASAFQAw%3D%3D</t>
  </si>
  <si>
    <t>50.98653267270112, 5.041544639493799</t>
  </si>
  <si>
    <t>Viaduct Citadellaan.
Het abstracte werk van een fietser te midden van een stofwolk, doet wegdromen naar de wedstrijd ‘Dwars door het Hageland’, die tijdens het late voorjaar in Diest neerstrijkt. De compositie straalt veel snelheid uit maar ook de ruwheid en actie van het gravel fietsen. Dit als representatie van het plezier van een goeie vuile gravelrit. Het lange smalle horizontale vlak en het beeld worden zo gebruikt zodat het zich kan afspelen als een film in het voorbij gaan of gewoon door er naar te kijken. De bedoeling is dat je het moment aanvoelt. Hierdoor zal de toeschouwer schommelen tussen het gevoel van het moment op de fiets en de esthetiek van een muurschildering.</t>
  </si>
  <si>
    <t>De stalen cyclist</t>
  </si>
  <si>
    <t>Steenhuffeldorp 1, 1840 Londerzeel</t>
  </si>
  <si>
    <t xml:space="preserve">Bij brouwerij Palm.
Het kunstwerk ‘De stalen cyclist’ toont de Cornet-ridder die zijn stalen ros op zijn schouders draagt. De fiets is zowel zijn wapen als zijn schild. Zijn fluwelen, groene mantel is een knipoog naar Palm. De statische pose en de intimiderende blik stralen pure kracht en vastberadenheid uit waarbij het monumentale beeld een echte eyecatcher is. Het kleurpallet en de gebalanceerde compositie zorgen ervoor dat de muurschildering blendt met de omgeving.
</t>
  </si>
  <si>
    <t>https://www.google.com/maps/place/Brouwerij+PALM/@50.9958464,4.2688052,3a,75y,302.01h,93.42t/data=!3m7!1e1!3m5!1sEYCLvFqBa1I35rCiF3uVvA!2e0!6shttps:%2F%2Fstreetviewpixels-pa.googleapis.com%2Fv1%2Fthumbnail%3Fcb_client%3Dmaps_sv.tactile%26w%3D900%26h%3D600%26pitch%3D-3.4249459470332226%26panoid%3DEYCLvFqBa1I35rCiF3uVvA%26yaw%3D302.0087512472386!7i16384!8i8192!4m6!3m5!1s0x47c3eba037fe0c19:0x7dfa83a642e55f16!8m2!3d50.9959178!4d4.2674807!16zL20vMDY1MmMz?entry=ttu&amp;g_ep=EgoyMDI1MDkyMi4wIKXMDSoASAFQAw%3D%3D</t>
  </si>
  <si>
    <t>50.99604178033744, 4.268128838589151</t>
  </si>
  <si>
    <t>Cyclist</t>
  </si>
  <si>
    <t>Tunnel onder spoorweg, Rommersom, 3320 Hoegaarden
Het werk refereert naar de fruitregio als uitdagend gravelwalhalla, doorspekt met grindwegjes, pittige kasseistroken en veldwegen doorheen de mooiste landschappen.</t>
  </si>
  <si>
    <t>TUZQ</t>
  </si>
  <si>
    <t>50.784175959889616, 4.915491203410465</t>
  </si>
  <si>
    <t>Rommerson</t>
  </si>
  <si>
    <t>50.87577969502939, 4.7000945456641325</t>
  </si>
  <si>
    <t>Ramberg 19-7, 3000 Leuven</t>
  </si>
  <si>
    <t>Aan de kant van de Naamsestraat.
Deze muurschildering eert de Belgische wielrenner Jasper Stuyven. Het dynamische beeld genereert snelheid, daar Jasper bekend staat als een goede sprinter. Na een solo van een kleine 30km schreef Jasper Stuyven als eerste de Belgische en Europese graveltitel op zijn naam. Vandaar het truitje van de Belgische driekleur en de sterren in de blauwe streep, als verwijzing naar deze titels.</t>
  </si>
  <si>
    <t>50.816316235977084, 3.360303886115616</t>
  </si>
  <si>
    <t>https://www.google.com/maps/place/Marcel+Kintstraat,+8550+Zwevegem,+Belgi%C3%AB/@50.8162652,3.3601637,3a,16.5y,67.98h,86.49t/data=!3m7!1e1!3m5!1sYlsVdTx-9MB6642_pjhkeQ!2e0!6shttps:%2F%2Fstreetviewpixels-pa.googleapis.com%2Fv1%2Fthumbnail%3Fcb_client%3Dmaps_sv.tactile%26w%3D900%26h%3D600%26pitch%3D3.5140354277940418%26panoid%3DYlsVdTx-9MB6642_pjhkeQ%26yaw%3D67.97622824192261!7i16384!8i8192!4m6!3m5!1s0x47c33cde4e6f3dcf:0x17d7fa3840f17ed3!8m2!3d50.8159961!4d3.3609036!16s%2Fg%2F11g70hwtkc?entry=ttu&amp;g_ep=EgoyMDI1MDkyMi4wIKXMDSoASAFQAw%3D%3D</t>
  </si>
  <si>
    <t>Marcel Kintstraat, Zwevegem</t>
  </si>
  <si>
    <t>Wevelgemse Wielermuur</t>
  </si>
  <si>
    <t>Gent-Wevelgem</t>
  </si>
  <si>
    <t>https://www.google.com/maps/place/Wielermonument/@50.8087138,3.1827848,3a,41.2y,132.61h,92.8t/data=!3m7!1e1!3m5!1su72zyqKQc5ogAf_Kw9eOVg!2e0!6shttps:%2F%2Fstreetviewpixels-pa.googleapis.com%2Fv1%2Fthumbnail%3Fcb_client%3Dmaps_sv.tactile%26w%3D900%26h%3D600%26pitch%3D-2.800361157760449%26panoid%3Du72zyqKQc5ogAf_Kw9eOVg%26yaw%3D132.60799098455607!7i16384!8i8192!4m6!3m5!1s0x47c331700473d6d3:0xa8d8f26607002ac2!8m2!3d50.8086251!4d3.182952!16s%2Fg%2F11j15h1jzb?entry=ttu&amp;g_ep=EgoyMDI1MDkyMi4wIKXMDSoASAFQAw%3D%3D</t>
  </si>
  <si>
    <t>50.80862750627656, 3.1829290370122374</t>
  </si>
  <si>
    <t>Vanackerestraat 10, 8560 Wevelgem</t>
  </si>
  <si>
    <t>https://www.google.com/maps/place/Otegemstraat+87,+8550+Zwevegem,+Belgi%C3%AB/@50.8139875,3.3413475,3a,30.7y,320.3h,92.28t/data=!3m7!1e1!3m5!1stu0tJczj-PffrPfdPYot8A!2e0!6shttps:%2F%2Fstreetviewpixels-pa.googleapis.com%2Fv1%2Fthumbnail%3Fcb_client%3Dmaps_sv.tactile%26w%3D900%26h%3D600%26pitch%3D-2.2805739439720014%26panoid%3Dtu0tJczj-PffrPfdPYot8A%26yaw%3D320.2959367558233!7i16384!8i8192!4m6!3m5!1s0x47c33cc0cf96b6a1:0x9262a5b79c3312a1!8m2!3d50.8141004!4d3.3412255!16s%2Fg%2F11gfkhtl7_?entry=ttu&amp;g_ep=EgoyMDI1MDkyNC4wIKXMDSoASAFQAw%3D%3D</t>
  </si>
  <si>
    <t>Otegemstraat 87, 8550 Zwevegem</t>
  </si>
  <si>
    <t>In de Otegemstraat 87 in Zwevegem, op de plek waar Kint vroeger Café Valkenburg uitbaatte, hangt een gedenkplaat.</t>
  </si>
  <si>
    <t>50.81404676985734, 3.341240216310957</t>
  </si>
  <si>
    <t>Martens, Freddy (BEL)</t>
  </si>
  <si>
    <t>Mathieu, Florent (BEL)</t>
  </si>
  <si>
    <t>Lucas Van Haegenborgh</t>
  </si>
  <si>
    <t>https://www.google.com/maps/@50.8340924,3.2620153,3a,37.1y,192.3h,84.9t/data=!3m10!1e1!3m8!1sGmtBOBNalcZmeTfOJWr4GQ!2e0!6shttps:%2F%2Fstreetviewpixels-pa.googleapis.com%2Fv1%2Fthumbnail%3Fcb_client%3Dmaps_sv.tactile%26w%3D900%26h%3D600%26pitch%3D5.104389170996527%26panoid%3DGmtBOBNalcZmeTfOJWr4GQ%26yaw%3D192.29540941397732!7i16384!8i8192!9m2!1b1!2i37?entry=ttu&amp;g_ep=EgoyMDI1MDkyNC4wIKXMDSoASAFQAw%3D%3D</t>
  </si>
  <si>
    <t>Proosdijstraat 21, 8500 Kortrijk</t>
  </si>
  <si>
    <t>In de Proostdijstraat 21 in Kortrijk baat kleinzoon Dominique Kint tot op vandaag het fietsenatelier van zijn grootvader uit. Een aantal jaar geleden werd hier een gedenkplaat aangebracht.</t>
  </si>
  <si>
    <t>50.8340619038625, 3.2619455516059768</t>
  </si>
  <si>
    <t>Impanis 01, Raymond (BEL)</t>
  </si>
  <si>
    <t>Impanis 02, Raymond (BEL)</t>
  </si>
  <si>
    <t>Katwijk, Gebroeders van (NED)</t>
  </si>
  <si>
    <t>Kint 01, Marcel (BEL)</t>
  </si>
  <si>
    <t>Kint 02a, Marcel (BEL)</t>
  </si>
  <si>
    <t>Kint 03, Marcel (BEL)</t>
  </si>
  <si>
    <t>Kint 04, Marcel (BEL)</t>
  </si>
  <si>
    <t>Agostinho 01, Joachim (ESP)</t>
  </si>
  <si>
    <t>Agostinho 02, Joachim (ESP)</t>
  </si>
  <si>
    <t>Ocaña  01 Luis (ESP)</t>
  </si>
  <si>
    <t>Anquetil 01, Jacques (FRA)</t>
  </si>
  <si>
    <t>Anquetil 02, Jacques (FRA)</t>
  </si>
  <si>
    <t>Bobet 02, Louison (FRA)</t>
  </si>
  <si>
    <t>Christophe 01 , Eugène  (FRA)</t>
  </si>
  <si>
    <t>Christophe 02, Eugène (FRA)</t>
  </si>
  <si>
    <t>Claveyrolat, Thierry (FRA)</t>
  </si>
  <si>
    <t>Desgrange, Henri (FRA)</t>
  </si>
  <si>
    <t>Dupont, Jacques (FRA)</t>
  </si>
  <si>
    <t>Goddet, Jacques (FRA)</t>
  </si>
  <si>
    <t>Hinault  01, Bernard (FRA)</t>
  </si>
  <si>
    <t>Hinault  02, Bernard (FRA)</t>
  </si>
  <si>
    <t>Hinault  04, Bernard (FRA)</t>
  </si>
  <si>
    <t>Hinault  05b, Bernard (FRA) / Tour de France 2023</t>
  </si>
  <si>
    <t>Lapize, Octave (FRA)</t>
  </si>
  <si>
    <t>Potier, René (FRA)</t>
  </si>
  <si>
    <t>Bennett, Sam (IRL)</t>
  </si>
  <si>
    <t>Kelly, Sean (IRL)</t>
  </si>
  <si>
    <t>Bruin, Petra de (NED)</t>
  </si>
  <si>
    <t>Cordang 01, Mathieu (NED)</t>
  </si>
  <si>
    <t>Cordang 02, Mathieu (NED)</t>
  </si>
  <si>
    <t>Dekker, Erik (NED)</t>
  </si>
  <si>
    <t>Dumoulin, Tom (NED)</t>
  </si>
  <si>
    <t>Est 01, Wim van (NED)</t>
  </si>
  <si>
    <t>Est 02, Wim van (NED)</t>
  </si>
  <si>
    <t>Moorsel 01, Leontien van (NED)</t>
  </si>
  <si>
    <t>Moorsel 02, Leontien van (NED)</t>
  </si>
  <si>
    <t>Nelissen, Jean (NED)</t>
  </si>
  <si>
    <t>Vermeulen, Marc (NED)</t>
  </si>
  <si>
    <t>Vliet, Arie van (NED)</t>
  </si>
  <si>
    <t>Vos 01, Marianne (NED)</t>
  </si>
  <si>
    <t>Vos 02, Marianne (NED)</t>
  </si>
  <si>
    <t>Vos 03, Marianne (NED)</t>
  </si>
  <si>
    <t>Vos 04, Marianne (NED)</t>
  </si>
  <si>
    <t>Vos 05, Marianne (NED)</t>
  </si>
  <si>
    <t>Vos 06, Marianne (NED)</t>
  </si>
  <si>
    <t>Vos 07, Marianne (NED)</t>
  </si>
  <si>
    <t>Vos 08, Marianne (NED)</t>
  </si>
  <si>
    <t>Vos 09, Marianne (NED)</t>
  </si>
  <si>
    <t>Vos 10, Marianne (NED)</t>
  </si>
  <si>
    <t>Vos 11, Marianne (NED)</t>
  </si>
  <si>
    <t>Vos 12, Marianne (NED)</t>
  </si>
  <si>
    <t>Vos 14, Marianne (NED)</t>
  </si>
  <si>
    <t>Vos 15, Marianne (NED)</t>
  </si>
  <si>
    <t>de Bruyne, Fred (BEL)</t>
  </si>
  <si>
    <t>Camenzind, Oscar (CHE)</t>
  </si>
  <si>
    <t>Drege, André (NOR)</t>
  </si>
  <si>
    <t>Faber, François (LUX)</t>
  </si>
  <si>
    <t>Fignon, Laurent (FRA)</t>
  </si>
  <si>
    <t>Frantz, Nicolas (LUX)</t>
  </si>
  <si>
    <t>Francisco, Manuel (PRT)</t>
  </si>
  <si>
    <t>Fuente, José Manuel (ESP)</t>
  </si>
  <si>
    <t>Gaul 01, Charly (LUX)</t>
  </si>
  <si>
    <t>Gaul 02, Charly (LUX)</t>
  </si>
  <si>
    <t>Gaul 03, Charly (LUX)</t>
  </si>
  <si>
    <t>Jacobs, Elsy (LUX)</t>
  </si>
  <si>
    <t>Huyse, Omer (BEL)</t>
  </si>
  <si>
    <t>Halupczok, Joachim (POL)</t>
  </si>
  <si>
    <t>Johnson, Denis (GBR)</t>
  </si>
  <si>
    <t>Kerff, Marcel (BEL)</t>
  </si>
  <si>
    <t>Knetemann 01, Gerrie (NED)</t>
  </si>
  <si>
    <t>Knetemann 02, Gerrie (NED)</t>
  </si>
  <si>
    <t>Kruit, Wemeltje (NED)</t>
  </si>
  <si>
    <t>Kuiper 01, Hennie (NED)</t>
  </si>
  <si>
    <t>Lambot 01, Firmin (BEL)</t>
  </si>
  <si>
    <t>Lallement, Pierre (FRA)</t>
  </si>
  <si>
    <t>Lambot 03, Firmin (BEL)</t>
  </si>
  <si>
    <t>Lambrecht, Bjorg (BEL)</t>
  </si>
  <si>
    <t>Lapébie, Serge (FRA)</t>
  </si>
  <si>
    <t>Linart, Victor (BEL)</t>
  </si>
  <si>
    <r>
      <t>M</t>
    </r>
    <r>
      <rPr>
        <sz val="11"/>
        <color theme="1"/>
        <rFont val="Calibri"/>
        <family val="2"/>
      </rPr>
      <t>ä</t>
    </r>
    <r>
      <rPr>
        <sz val="11"/>
        <color theme="1"/>
        <rFont val="Calibri"/>
        <family val="2"/>
        <charset val="1"/>
      </rPr>
      <t>der, Gino (CHE)</t>
    </r>
  </si>
  <si>
    <t>Magni 01, Fiorenzo (ITA)</t>
  </si>
  <si>
    <t>Magni 02, Fiorenzo (ITA)</t>
  </si>
  <si>
    <t>McLachlan, Margaret (AUS)</t>
  </si>
  <si>
    <t>Moonen, Guus (NED)</t>
  </si>
  <si>
    <t>Mulder, Frans De (BEL)</t>
  </si>
  <si>
    <t>Musseeuw, Johan (BEL)</t>
  </si>
  <si>
    <t>Niño, Rafael Antonio (COL)</t>
  </si>
  <si>
    <t>Nolf, Frederiek (BEL)</t>
  </si>
  <si>
    <t>Nolten, Jan (NED)</t>
  </si>
  <si>
    <t>Nys 01, Sven (BEL)</t>
  </si>
  <si>
    <t>Nys 02, Sven (BEL)</t>
  </si>
  <si>
    <t>Ockers 01, Stan (BEL)</t>
  </si>
  <si>
    <t>Opperman, Hubert (AUS)</t>
  </si>
  <si>
    <t>Pantani 01, Marco (ITA)</t>
  </si>
  <si>
    <t>Pantani 02, Marco (ITA)</t>
  </si>
  <si>
    <t>Pantani 03, Marco (ITA)</t>
  </si>
  <si>
    <t>Pantani 04, Marco (ITA)</t>
  </si>
  <si>
    <t>Pantani 05, Marco (ITA)</t>
  </si>
  <si>
    <t>Pantani 06, Marco (ITA)</t>
  </si>
  <si>
    <t>Pantani 07, Marco (ITA)</t>
  </si>
  <si>
    <t>Pantani 08, Marco (ITA)</t>
  </si>
  <si>
    <t>Pantani 09, Marco (ITA)</t>
  </si>
  <si>
    <t>Pantani 10, Marco (ITA)</t>
  </si>
  <si>
    <t>Pantani 12, Marco (ITA)</t>
  </si>
  <si>
    <t>Pantani 13, Marco (ITA)</t>
  </si>
  <si>
    <t>Pedersen, Mikael (DEN)</t>
  </si>
  <si>
    <t>Plankaert, Jef (BEL)</t>
  </si>
  <si>
    <t>Poel, Mathieu van der (NED)</t>
  </si>
  <si>
    <t>Pol, Hans van de (NED)</t>
  </si>
  <si>
    <t>Poulidor 01, Raymond (FRA)</t>
  </si>
  <si>
    <t>Poulidor 02, Raymond (FRA)</t>
  </si>
  <si>
    <t>Poulidor 03, Raymond (FRA)</t>
  </si>
  <si>
    <t>Rivière, Roger (FRA)</t>
  </si>
  <si>
    <t>Robic 02, Jean (FRA)</t>
  </si>
  <si>
    <t>Roglič 01, Primož (SVN)</t>
  </si>
  <si>
    <t>Roglič 02, Primož (SVN)</t>
  </si>
  <si>
    <t>Sánchez, Samuel (ESP)</t>
  </si>
  <si>
    <t>Sanroma,  Manuel (ESP)</t>
  </si>
  <si>
    <t>Schotte 01, Briek (BEL)</t>
  </si>
  <si>
    <t>Schotte 02, Briek (BEL)</t>
  </si>
  <si>
    <t>Schotte 03, Briek (BEL)</t>
  </si>
  <si>
    <t>Schotte 04, Briek (BEL)</t>
  </si>
  <si>
    <t>Scieur 01, Léon (BEL)</t>
  </si>
  <si>
    <t>Sheridan, Eileen (GBR)</t>
  </si>
  <si>
    <t>Simpson  01, Tom (GBR)</t>
  </si>
  <si>
    <t>Simpson  02, Tom (GBR)</t>
  </si>
  <si>
    <t>Simpson  03, Tom (GBR)</t>
  </si>
  <si>
    <t>Simpson 04, Tom (GBR)</t>
  </si>
  <si>
    <t>Stablinski, Jean (FRA)</t>
  </si>
  <si>
    <t>Stuyven, Jasper (BEL)</t>
  </si>
  <si>
    <t>Swart, Zuster (NED)</t>
  </si>
  <si>
    <t>Worcester Public Library Salem St, Worcester, MA 01608</t>
  </si>
  <si>
    <t>Taylor, Marshall Walter (USA)</t>
  </si>
  <si>
    <t>Viviani, Elia (ITA)</t>
  </si>
  <si>
    <t>Villar, Jesús Blanco (ESP)</t>
  </si>
  <si>
    <t>Wellens, Bart (BEL)</t>
  </si>
  <si>
    <t>Wellens, Geert (BEL)</t>
  </si>
  <si>
    <t>Wiggins, Bradley (GBR)</t>
  </si>
  <si>
    <t>Wijnendaele 01, Karel van (BEL)</t>
  </si>
  <si>
    <t>Wijnendaele 02, Karel van (BEL)</t>
  </si>
  <si>
    <t>Zoetemelk, Joop (NED)</t>
  </si>
  <si>
    <t>https://www.google.com/maps/place/Herculesplein,+Utrecht/@52.0788237,5.1491087,3a,32.8y,37.92h,88.49t/data=!3m7!1e1!3m5!1sj4UvOJIFGDU2LrYywYLfsw!2e0!6shttps:%2F%2Fstreetviewpixels-pa.googleapis.com%2Fv1%2Fthumbnail%3Fcb_client%3Dmaps_sv.tactile%26w%3D900%26h%3D600%26pitch%3D1.5063482417711782%26panoid%3Dj4UvOJIFGDU2LrYywYLfsw%26yaw%3D37.91994899143398!7i13312!8i6656!4m6!3m5!1s0x47c66602af9304af:0xe46fe75e8a4aee44!8m2!3d52.0785041!4d5.1475525!16s%2Fg%2F1tdwjqg2?entry=ttu&amp;g_ep=EgoyMDI1MTAwMS4wIKXMDSoASAFQAw%3D%3D</t>
  </si>
  <si>
    <t>52.078998012746844, 5.149309261724005</t>
  </si>
  <si>
    <t>Koch, Nop</t>
  </si>
  <si>
    <t>Herculeslaan 190, 3584 AB Utrecht</t>
  </si>
  <si>
    <t>https://www.google.com/maps/@52.9686676,-6.3192694,3a,46.8y,146.16h,63.21t/data=!3m10!1e1!3m8!1sc4wQcla1vLbgJ1MDhgLt8w!2e0!6shttps:%2F%2Fstreetviewpixels-pa.googleapis.com%2Fv1%2Fthumbnail%3Fcb_client%3Dmaps_sv.tactile%26w%3D900%26h%3D600%26pitch%3D26.788306538544774%26panoid%3Dc4wQcla1vLbgJ1MDhgLt8w%26yaw%3D146.16351815352542!7i16384!8i8192!9m2!1b1!2i37?entry=ttu&amp;g_ep=EgoyMDI1MTAwMS4wIKXMDSoASAFQAw%3D%3D</t>
  </si>
  <si>
    <t>52.96865351160479, -6.319242477489247</t>
  </si>
  <si>
    <t>IRL-044</t>
  </si>
  <si>
    <t>Carriglinneen, Co. Wicklow</t>
  </si>
  <si>
    <t>Elliott, Seamus (IRL)</t>
  </si>
  <si>
    <t>Shay Elliott</t>
  </si>
  <si>
    <t>His nickname was Shay so he is also referred to as Shay Elliott.</t>
  </si>
  <si>
    <t>Nencini, Gastone (ITA)</t>
  </si>
  <si>
    <t>BIG-765</t>
  </si>
  <si>
    <t>https://www.google.com/maps/place/Futa+Pass/@44.0942631,11.2764962,3a,30y,70.87h,88.7t/data=!3m7!1e1!3m5!1saSgwCQ3gcKxB2yx-sIL48w!2e0!6shttps:%2F%2Fstreetviewpixels-pa.googleapis.com%2Fv1%2Fthumbnail%3Fcb_client%3Dmaps_sv.tactile%26w%3D900%26h%3D600%26pitch%3D1.2996799473776406%26panoid%3DaSgwCQ3gcKxB2yx-sIL48w%26yaw%3D70.86559948270057!7i16384!8i8192!4m6!3m5!1s0x132ae117a3dd1759:0x1d082c92064e8500!8m2!3d44.0949155!4d11.2754315!16s%2Fm%2F02qrc4p?entry=ttu&amp;g_ep=EgoyMDI1MTAwMS4wIKXMDSoASAFQAw%3D%3D</t>
  </si>
  <si>
    <t>44.094401922589356, 11.276407563159639</t>
  </si>
  <si>
    <t>SS 65 della Futa, 50033 Firenzuola FI</t>
  </si>
  <si>
    <t>https://www.google.com/maps/place/dlr+Mill+Theatre+Dundrum/@53.2884657,-6.2426033,3a,75y,224.67h,85.74t/data=!3m7!1e1!3m5!1sUMiEllPTsPCWNAeHwjpPmg!2e0!6shttps:%2F%2Fstreetviewpixels-pa.googleapis.com%2Fv1%2Fthumbnail%3Fcb_client%3Dmaps_sv.tactile%26w%3D900%26h%3D600%26pitch%3D4.257758926845554%26panoid%3DUMiEllPTsPCWNAeHwjpPmg%26yaw%3D224.67033041121732!7i16384!8i8192!4m6!3m5!1s0x48670965e5fbaad5:0xc9a375a6a19e13e8!8m2!3d53.2883216!4d-6.2432734!16s%2Fm%2F03crksw?entry=ttu&amp;g_ep=EgoyMDI1MTAwMS4wIKXMDSoASAFQAw%3D%3D</t>
  </si>
  <si>
    <t>53.28842470841089, -6.242671653949477</t>
  </si>
  <si>
    <t>The Mill House, Sandyford Rd, Dundrum, Dublin 16</t>
  </si>
  <si>
    <t>Al Traguardo</t>
  </si>
  <si>
    <t>Lorenzo Cascio</t>
  </si>
  <si>
    <t>Ronde van Vlaanderen monument 01</t>
  </si>
  <si>
    <t>Ronde van Vlaanderen monument 02</t>
  </si>
  <si>
    <t>50.82498515488867, 4.0397129944270125</t>
  </si>
  <si>
    <t>Halsesteenweg 44/46, 9402 Ninove</t>
  </si>
  <si>
    <t>https://www.google.com/maps/@50.8250371,4.0394635,3a,17.3y,107.33h,95.35t/data=!3m7!1e1!3m5!1sr3jd7VZXZvZiNSCEUW_1KA!2e0!6shttps:%2F%2Fstreetviewpixels-pa.googleapis.com%2Fv1%2Fthumbnail%3Fcb_client%3Dmaps_sv.tactile%26w%3D900%26h%3D600%26pitch%3D-5.34721213061394%26panoid%3Dr3jd7VZXZvZiNSCEUW_1KA%26yaw%3D107.33169703385657!7i16384!8i8192?entry=ttu&amp;g_ep=EgoyMDI1MTAwNy4wIKXMDSoASAFQAw%3D%3D</t>
  </si>
  <si>
    <t>According to Jaap de Jong this statue In front of Ahoy is also linked to the Tour de France.</t>
  </si>
  <si>
    <t>Mitteregger, Rudolf</t>
  </si>
  <si>
    <t>Al Traguardo translates to "At the Finishline"</t>
  </si>
  <si>
    <t>Monumento al ciclista scalatore Zoncolan</t>
  </si>
  <si>
    <t>Ballerini, Franco (ITA)</t>
  </si>
  <si>
    <t>Coppi 16, Fausto (ITA)</t>
  </si>
  <si>
    <t>Gimondi 01, Felice (ITA)</t>
  </si>
  <si>
    <t>Girardengo 02, Costante (ITA)</t>
  </si>
  <si>
    <t>Cippo campioni del ciclismo &amp; Elevation profile of the hills and the winners of the Milano-Sanremo
Created in 1981 and dedicated to two great cyclists and frequenters of the Gulf of Diano: Costante Girardengo and Fausto Coppi, created by the sculptor Franco Santimaria of Novi Ligure (first positioned in the grove upstream of the last curves of Capo Berta) and where only later it was decided to add Gino Bartali (5 May 2000), the effigy made by the sculptor Primo Angelletti of Ripa Franso (Ascoli Piceno), thus placing the sculptures in the most evocative and
The bust of Felice Gimondi made by Mario C. Rossi is was presented on August 1 and then placed on the Belvedere together with the already busts of Girardengo, Coppi and Bartali were present as explained by the deputy mayor Cristiano Za Garibaldi.
The elevation profile of the hills and the winners of the Milano-Sanremo since its first edition; this sculpture was designed by the architect Ermes Musoni of the Municipality of Diano Marina and was inaugurated on May 20, 2005.</t>
  </si>
  <si>
    <t>Monte Zoncolan monuments</t>
  </si>
  <si>
    <t>Madonna del Ghisallo monuments 01</t>
  </si>
  <si>
    <t>Gimondi 03, Felice (ITA)</t>
  </si>
  <si>
    <t>Passo Rolle monuments</t>
  </si>
  <si>
    <t>In 1937 was de Passo Rolle voor het eerst opgenomen in een etappe van de Giro d'Italia. De Italiaanse wielrenner Gino Bartali kwam als eerste boven, won de etappe en ook het eindklassement. Ook in 1939, 1946 en 1949 kwam Bartali als eerste over de top.</t>
  </si>
  <si>
    <t>"è bello scalare i monti, perché sei più vicino a dio"
"Het is fijn om bergen te beklimmen, omdat je dan dichter bij God bent".</t>
  </si>
  <si>
    <t>"nella vita puoi essere utile anche arrivando secondo o quinto ... purché tu ce la metta tutta"
"in het leven kun je zelfs nuttig zijn door als tweede of vijfde te eindigen... zolang je er maar alles aan doet".</t>
  </si>
  <si>
    <t>De Italiaanse wielrenner Felice Gimondi beklom de Passo Rolle vaak en het monument markeert zijn band met deze pas.</t>
  </si>
  <si>
    <t>45.924175001344096, 9.267673011512585</t>
  </si>
  <si>
    <t xml:space="preserve">Viganò, Don Ermelindo </t>
  </si>
  <si>
    <t>Priest</t>
  </si>
  <si>
    <t>In 1944 Don Ermelindo Viganò becomes priest of Magreglio, the village at the top of the climb and becomes head of the chapel. He seems to have been hit by the passage of cyclists and pressured to connect the chapel to cycling. Then, in 1949 Don Ermelindo Viganò to persuade Pope Pius XII to admit her as the Patroness of cyclists.The shrine became a place of pilgrimage for cyclists from all over the world.</t>
  </si>
  <si>
    <t>45.92413588539028, 9.267729285024497</t>
  </si>
  <si>
    <t>https://www.google.com/maps/place/Busto+a+Don+Ermelindo+Vigan%C3%B2+-+Localit%C3%A0+Ghisallo+(co)/@45.9241711,9.26757,3a,17.7y,103.73h,88.48t/data=!3m7!1e1!3m5!1sU-UBMEKkhhlKYQejYsKwOQ!2e0!6shttps:%2F%2Fstreetviewpixels-pa.googleapis.com%2Fv1%2Fthumbnail%3Fcb_client%3Dmaps_sv.tactile%26w%3D900%26h%3D600%26pitch%3D1.5240680579491084%26panoid%3DU-UBMEKkhhlKYQejYsKwOQ%26yaw%3D103.72619365766178!7i16384!8i8192!4m6!3m5!1s0x478419469c425361:0x3ca12f1653c2c3c0!8m2!3d45.9241358!4d9.2677291!16s%2Fg%2F11h9mjvc24?entry=ttu&amp;g_ep=EgoyMDI1MTAxNC4wIKXMDSoASAFQAw%3D%3D</t>
  </si>
  <si>
    <t>Cyclists</t>
  </si>
  <si>
    <t>Elio Ponti</t>
  </si>
  <si>
    <t>45.92430448864914, 9.268013235520279</t>
  </si>
  <si>
    <t>https://www.google.com/maps/place/Monumento+ai+Ciclisti+-+Ghisallo+(co)/@45.9242586,9.268207,3a,23.5y,233.81h,95.51t/data=!3m8!1e1!3m6!1sCIHM0ogKEICAgIDc95uPYQ!2e10!3e11!6shttps:%2F%2Flh3.googleusercontent.com%2Fgpms-cs-s%2FAB8u6Hbbu8-DkZHMJ0L883sSa6gDeGgFU0Lfq-fG6tbYggFiEJAzz9R8AsT5AAQIDXDyccGXKUQgA8q_AlCef8XO_xC9tqo9nhLfFAoH_6cAW3GHtaYoXKuxoqA1JrqITs3C-8XhDJps%3Dw900-h600-k-no-pi-5.508485288574931-ya233.81261566069318-ro0-fo100!7i5376!8i2688!4m6!3m5!1s0x4784191c90103c3b:0x535e109f6a3aca1f!8m2!3d45.9243045!4d9.2680143!16s%2Fg%2F11jp7p45cw?entry=ttu&amp;g_ep=EgoyMDI1MTAxNC4wIKXMDSoASAFQAw%3D%3D</t>
  </si>
  <si>
    <t>Bobet 01, Louison (FRA)</t>
  </si>
  <si>
    <t>Hinault  03, Bernard (FRA)</t>
  </si>
  <si>
    <t>Petit-Breton,  Lucien (FRA)</t>
  </si>
  <si>
    <t>Robic,  Jean (FRA)</t>
  </si>
  <si>
    <t>https://www.google.nl/maps/place/48%C2%B016'35.6%22N+3%C2%B034'15.5%22W/@48.2766291,-3.5710061,3a,75y,290.17h,74.29t/data=!3m7!1e1!3m5!1s6xdQMFE4DrBdnUyRkCfoQg!2e0!6shttps:%2F%2Fstreetviewpixels-pa.googleapis.com%2Fv1%2Fthumbnail%3Fcb_client%3Dmaps_sv.tactile%26w%3D900%26h%3D600%26pitch%3D15.708529216863468%26panoid%3D6xdQMFE4DrBdnUyRkCfoQg%26yaw%3D290.1681091816366!7i16384!8i8192!4m4!3m3!8m2!3d48.2765564!4d-3.570963?hl=nl&amp;entry=ttu&amp;g_ep=EgoyMDI1MTAxNC4wIKXMDSoASAFQAw%3D%3D</t>
  </si>
  <si>
    <t>Sports journalist</t>
  </si>
  <si>
    <t>Richard Moore</t>
  </si>
  <si>
    <t>Fignon 01, Laurent (FRA)</t>
  </si>
  <si>
    <t>42.9032734126087, 0.09509976456027992</t>
  </si>
  <si>
    <t>VOIE CYCLABLE LAURENT FIGNON
2,4 km: this is the length of the Voie Laurent Fignon, a portion of the old Tourmalet road today exclusively reserved for cyclists (cars prohibited). It was inaugurated in 2011 by the Department of Hautes-Pyrénées and the commune of Barèges who have chosen, with this name, to pay homage to one of the great riders in the recent history of cycling.</t>
  </si>
  <si>
    <t>Fignon 02b, Laurent (FRA)</t>
  </si>
  <si>
    <t>Fignon 02a, Laurent (FRA)</t>
  </si>
  <si>
    <t>42.90389967997524, 0.12632564544921204</t>
  </si>
  <si>
    <t xml:space="preserve">BIG-341 </t>
  </si>
  <si>
    <t>BIG-342</t>
  </si>
  <si>
    <t>11 Rte de Tournaboup, 65120 Barèges</t>
  </si>
  <si>
    <t>Touët et Labach, 65120 Barèges</t>
  </si>
  <si>
    <t>Robert Gesink-bult</t>
  </si>
  <si>
    <t>Tom Huys (BEL)</t>
  </si>
  <si>
    <t>Jan van katwijk (NED)</t>
  </si>
  <si>
    <t>Piet van katwijk (NED)</t>
  </si>
  <si>
    <t>Fons van Katwijk (NED)</t>
  </si>
  <si>
    <t>La Bicyclette Ensevelie</t>
  </si>
  <si>
    <t>Lambot 02, Firmin (BEL)</t>
  </si>
  <si>
    <t>Scieur 02, Léon (BEL)</t>
  </si>
  <si>
    <t>Masson, Émil (BEL)</t>
  </si>
  <si>
    <r>
      <t>Escadron du </t>
    </r>
    <r>
      <rPr>
        <sz val="11"/>
        <color theme="1"/>
        <rFont val="Arial"/>
        <family val="2"/>
      </rPr>
      <t>Sud</t>
    </r>
  </si>
  <si>
    <t>Stocher, Franz (AUT)</t>
  </si>
  <si>
    <t>Altig, Rudi (DEU)</t>
  </si>
  <si>
    <t>Bettini, Paolo (ITA)</t>
  </si>
  <si>
    <t>Longo-Ciprelli, Jeannie</t>
  </si>
  <si>
    <t>Moser, Francesco (ITA)</t>
  </si>
  <si>
    <t>Vlaminck De, Roger (BEL</t>
  </si>
  <si>
    <t>47.85871044358869, 16.83035898526061</t>
  </si>
  <si>
    <t>Impanis 03 and 04, Raymond (BEL)</t>
  </si>
  <si>
    <t>Wall of Fame Tour of Flanders</t>
  </si>
  <si>
    <t>51.06606091236422, 3.101235145606001</t>
  </si>
  <si>
    <t>Fignon 03, Laurent (FRA)</t>
  </si>
  <si>
    <t>Gimondi 04, Felice (ITA)</t>
  </si>
  <si>
    <t>Lootens, Julien</t>
  </si>
  <si>
    <t>Mattan, Nico</t>
  </si>
  <si>
    <t>Schotte 05, Briek</t>
  </si>
  <si>
    <t>Martens 01, Freddy (BEL)</t>
  </si>
  <si>
    <t>Martens 02, Freddy</t>
  </si>
  <si>
    <t>Merckx 10, Eddy )BEL)</t>
  </si>
  <si>
    <t>Zoetemelk 01, Joop (NED)</t>
  </si>
  <si>
    <t>Zoetemelk 02, Joop (NED)</t>
  </si>
  <si>
    <t>Mauro Repetti</t>
  </si>
  <si>
    <t>Colle del Lys</t>
  </si>
  <si>
    <t>ITA-050
TGV-G2018-1</t>
  </si>
  <si>
    <t>45.12885404378409, 7.396237417753336</t>
  </si>
  <si>
    <t>Strada Provinciale 197 del Colle del Lys, 133-127, 10040 Almese TO</t>
  </si>
  <si>
    <t>https://www.google.com/maps/@45.128878,7.3961197,3a,75y,152.66h,95.06t/data=!3m7!1e1!3m5!1s_w7NQddGpC5gfZjrCED-oQ!2e0!6shttps:%2F%2Fstreetviewpixels-pa.googleapis.com%2Fv1%2Fthumbnail%3Fcb_client%3Dmaps_sv.tactile%26w%3D900%26h%3D600%26pitch%3D-5.056703754604541%26panoid%3D_w7NQddGpC5gfZjrCED-oQ%26yaw%3D152.65872664763424!7i16384!8i8192?entry=ttu&amp;g_ep=EgoyMDI1MTAyMi4wIKXMDSoASAFQAw%3D%3D</t>
  </si>
  <si>
    <t>Monument Giro d'Italia 05</t>
  </si>
  <si>
    <t>https://www.google.com/maps/place/Colle+del+Lys/@45.1785033,7.3817509,3a,57.3y,172.67h,92.15t/data=!3m7!1e1!3m5!1sN3DhZHKkJxqQ6zakMb6S1w!2e0!6shttps:%2F%2Fstreetviewpixels-pa.googleapis.com%2Fv1%2Fthumbnail%3Fcb_client%3Dmaps_sv.tactile%26w%3D900%26h%3D600%26pitch%3D-2.1457500904549818%26panoid%3DN3DhZHKkJxqQ6zakMb6S1w%26yaw%3D172.66612098399548!7i16384!8i8192!4m6!3m5!1s0x47884f860e5e46f3:0x8f1ef7549296f91c!8m2!3d45.1777143!4d7.3824918!16s%2Fg%2F12345gwq?entry=ttu&amp;g_ep=EgoyMDI1MTAyMi4wIKXMDSoASAFQAw%3D%3D</t>
  </si>
  <si>
    <t>45.17845156274821, 7.38180779166225</t>
  </si>
  <si>
    <t>Giro d'Italia
2018</t>
  </si>
  <si>
    <t xml:space="preserve"> SP197, 2, 10040 Rubiana TO</t>
  </si>
  <si>
    <t>Bartali 03, Gino (ITA)</t>
  </si>
  <si>
    <t>Jaap de Jong</t>
  </si>
  <si>
    <t>An der Promenade 1, 7141 Podersdorf am See</t>
  </si>
  <si>
    <t>Duilio Chiaradia (ITA)</t>
  </si>
  <si>
    <t xml:space="preserve">During the climb the cyclists are filmed by Duilio Chiaradia  a wellknown pioneer of sports television at RAI from 1950 to 1981 who  travels along on the motorcyle sitting backwards.
Last is Antonio Lot, unforgetable  founder of Civiltà Altolivenza and the  Portobuffolè Cycling Museum. He has a microphone in his hand presenting the cyclists that cycle uphill.
</t>
  </si>
  <si>
    <t>SP36, 33010 Bordano UD</t>
  </si>
  <si>
    <t>Bottecchia 04, Ottavio (ITA)</t>
  </si>
  <si>
    <t>Binda 03, Alfredo (ITA)</t>
  </si>
  <si>
    <t>Coppi 18, Fausto (ITA)</t>
  </si>
  <si>
    <t>Girardengo 03, Costante (ITA)</t>
  </si>
  <si>
    <t>Gimondi 05, Felice (ITA)</t>
  </si>
  <si>
    <t>Nencini 01), Gastone (ITA)</t>
  </si>
  <si>
    <t>Nencini 02, Gastone (ITA)</t>
  </si>
  <si>
    <t>Pantani 14 , Marco (ITA)</t>
  </si>
  <si>
    <t>Magni 03, Fiorenzo (ITA)</t>
  </si>
  <si>
    <t>Adorni, Vittorio (ITA)</t>
  </si>
  <si>
    <t>Guerra, Learco (ITA)</t>
  </si>
  <si>
    <t>https://www.google.com/maps/place/Col+du+Portillon/@42.7716719,0.6834451,3a,49.6y,138.14h,92.52t/data=!3m7!1e1!3m5!1sp2a_tbfVspswATNTny4x-A!2e0!6shttps:%2F%2Fstreetviewpixels-pa.googleapis.com%2Fv1%2Fthumbnail%3Fcb_client%3Dmaps_sv.tactile%26w%3D900%26h%3D600%26pitch%3D-2.517347969136779%26panoid%3Dp2a_tbfVspswATNTny4x-A%26yaw%3D138.13928731525812!7i16384!8i8192!4m6!3m5!1s0x12a8896d74d75a17:0xf340be3892351ed1!8m2!3d42.7666667!4d0.65!16s%2Fm%2F0h67rxt?entry=ttu&amp;g_ep=EgoyMDI1MTAyMi4wIKXMDSoASAFQAw%3D%3D</t>
  </si>
  <si>
    <t>Carlos Sastre
2008</t>
  </si>
  <si>
    <t>42.771645889649236, 0.6837265949454409</t>
  </si>
  <si>
    <t>N-141, 25550 Bossòst, Lérida</t>
  </si>
  <si>
    <t>Contador, Alberto (ESP)</t>
  </si>
  <si>
    <t>https://www.google.com/maps/@42.7798511,0.6830973,3a,90y,329.78h,103.97t/data=!3m7!1e1!3m5!1sWyEw6CkxodFTDv8ugJvGuw!2e0!6shttps:%2F%2Fstreetviewpixels-pa.googleapis.com%2Fv1%2Fthumbnail%3Fcb_client%3Dmaps_sv.tactile%26w%3D900%26h%3D600%26pitch%3D-13.971361143228805%26panoid%3DWyEw6CkxodFTDv8ugJvGuw%26yaw%3D329.7779706278875!7i16384!8i8192?entry=ttu&amp;g_ep=EgoyMDI1MTAyMi4wIKXMDSoASAFQAw%3D%3D</t>
  </si>
  <si>
    <t>42.779894244171864, 0.6830516535797555</t>
  </si>
  <si>
    <t>N-141, 3, 25550 Bossòst, Lérida</t>
  </si>
  <si>
    <t>https://www.google.com/maps/@42.7732052,0.680875,3a,47.3y,164.69h,87.24t/data=!3m7!1e1!3m5!1sMmrw1S-rp77AKEHDkaBjlA!2e0!6shttps:%2F%2Fstreetviewpixels-pa.googleapis.com%2Fv1%2Fthumbnail%3Fcb_client%3Dmaps_sv.tactile%26w%3D900%26h%3D600%26pitch%3D2.7572333212875293%26panoid%3DMmrw1S-rp77AKEHDkaBjlA%26yaw%3D164.6872556180656!7i16384!8i8192?entry=ttu&amp;g_ep=EgoyMDI1MTAyMi4wIKXMDSoASAFQAw%3D%3D</t>
  </si>
  <si>
    <t>42.77313212061211, 0.6810232859720324</t>
  </si>
  <si>
    <t>In the first hairpin from Bossòst.</t>
  </si>
  <si>
    <t>In the second hairpin from Bossòst.</t>
  </si>
  <si>
    <t>In the third hairpin from Bossòst.</t>
  </si>
  <si>
    <t>Oscar Peirero
2006</t>
  </si>
  <si>
    <t>N-141, 4, 25550 Bossòst, Lérida</t>
  </si>
  <si>
    <t>Indurain 04, Miguel (ESP)</t>
  </si>
  <si>
    <t>In the fourth hairpin from Bossòst.</t>
  </si>
  <si>
    <t>https://www.google.com/maps/@42.7811696,0.678301,3a,55.4y,321.36h,86.8t/data=!3m7!1e1!3m5!1s-JBuGaSP0JJWiixfNDKdag!2e0!6shttps:%2F%2Fstreetviewpixels-pa.googleapis.com%2Fv1%2Fthumbnail%3Fcb_client%3Dmaps_sv.tactile%26w%3D900%26h%3D600%26pitch%3D3.195192500291668%26panoid%3D-JBuGaSP0JJWiixfNDKdag%26yaw%3D321.3563323006121!7i16384!8i8192?entry=ttu&amp;g_ep=EgoyMDI1MTAyMi4wIKXMDSoASAFQAw%3D%3D</t>
  </si>
  <si>
    <t>42.78115387977027, 0.6781078589501727</t>
  </si>
  <si>
    <t>https://www.google.com/maps/@42.7645536,0.6637886,3a,53.1y,121.69h,94.06t/data=!3m7!1e1!3m5!1sjfSaGI4K77RKTwRnNLfCBg!2e0!6shttps:%2F%2Fstreetviewpixels-pa.googleapis.com%2Fv1%2Fthumbnail%3Fcb_client%3Dmaps_sv.tactile%26w%3D900%26h%3D600%26pitch%3D-4.063770836273804%26panoid%3DjfSaGI4K77RKTwRnNLfCBg%26yaw%3D121.69285551679765!7i16384!8i8192?entry=ttu&amp;g_ep=EgoyMDI1MTAyMi4wIKXMDSoASAFQAw%3D%3D</t>
  </si>
  <si>
    <t>42.76466389171067, 0.6639173278735402</t>
  </si>
  <si>
    <t>Pedro Delgado
1998</t>
  </si>
  <si>
    <t>In the fifth hairpin from Bossòst.</t>
  </si>
  <si>
    <t>https://www.google.com/maps/@42.7679234,0.6610862,3a,60.2y,10.32h,77.69t/data=!3m7!1e1!3m5!1sRMovv4EuBJq9GOD4S9j0TQ!2e0!6shttps:%2F%2Fstreetviewpixels-pa.googleapis.com%2Fv1%2Fthumbnail%3Fcb_client%3Dmaps_sv.tactile%26w%3D900%26h%3D600%26pitch%3D12.311816771086242%26panoid%3DRMovv4EuBJq9GOD4S9j0TQ%26yaw%3D10.318139464128048!7i16384!8i8192?entry=ttu&amp;g_ep=EgoyMDI1MTAyMi4wIKXMDSoASAFQAw%3D%3D</t>
  </si>
  <si>
    <t>Ocaña  03, Luis (ESP)</t>
  </si>
  <si>
    <t>42.76793125542645, 0.6609574936353664</t>
  </si>
  <si>
    <t>Luis Ocaña
1973</t>
  </si>
  <si>
    <t>In the sixth hairpin from Bossòst.</t>
  </si>
  <si>
    <t>Bahamontes 03, Federico Martín (ESP)</t>
  </si>
  <si>
    <t>https://www.google.com/maps/@42.7667552,0.6602825,3a,34.4y,174.45h,83.6t/data=!3m7!1e1!3m5!1s6FVLBfTZSvOR5AeJ4xsu2w!2e0!6shttps:%2F%2Fstreetviewpixels-pa.googleapis.com%2Fv1%2Fthumbnail%3Fcb_client%3Dmaps_sv.tactile%26w%3D900%26h%3D600%26pitch%3D6.403591762518815%26panoid%3D6FVLBfTZSvOR5AeJ4xsu2w%26yaw%3D174.44526715093716!7i16384!8i8192?entry=ttu&amp;g_ep=EgoyMDI1MTAyMi4wIKXMDSoASAFQAw%3D%3D</t>
  </si>
  <si>
    <t>42.766682519302464, 0.6603801295383451</t>
  </si>
  <si>
    <t>Federico Martín Bahamontes
1959</t>
  </si>
  <si>
    <t>Puerto de la estación de Javalambre</t>
  </si>
  <si>
    <t>Javalambre (incl. Observatorio - Pico del Buitre)</t>
  </si>
  <si>
    <t>BIG-455</t>
  </si>
  <si>
    <t>Puerto de la estación de Javalambre, 44459 Camarena de la Sierra, Teruel</t>
  </si>
  <si>
    <t>40.11629954408598, -1.0166272296262566</t>
  </si>
  <si>
    <t>https://www.google.com/maps/place/40%C2%B006'58.7%22N+1%C2%B000'59.9%22W/@40.1162827,-1.0164891,3a,75y,272.35h,87.97t/data=!3m7!1e1!3m5!1s7mlBVWw1MDEavnrRFXEOSg!2e0!6shttps:%2F%2Fstreetviewpixels-pa.googleapis.com%2Fv1%2Fthumbnail%3Fcb_client%3Dmaps_sv.tactile%26w%3D900%26h%3D600%26pitch%3D2.029335707304483%26panoid%3D7mlBVWw1MDEavnrRFXEOSg%26yaw%3D272.3468638424385!7i16384!8i8192!4m4!3m3!8m2!3d40.1162995!4d-1.0166272?entry=ttu&amp;g_ep=EgoyMDI1MTAyMi4wIKXMDSoASAFQAw%3D%3D</t>
  </si>
  <si>
    <t>Puerto ciclista de Fuentes de Rubielos</t>
  </si>
  <si>
    <t>Puerto Ciclista del Pico del Buitre</t>
  </si>
  <si>
    <t>40.04377032512241, -1.0156249254966678</t>
  </si>
  <si>
    <t>Arcos de las Salinas, 44421, Teruel</t>
  </si>
  <si>
    <t>Puerto ciclista de Linares de Mora</t>
  </si>
  <si>
    <t>Puerto ciclista de Nogueruelas</t>
  </si>
  <si>
    <t>Puerto ciclista de San Rafael</t>
  </si>
  <si>
    <t>Puerto ciclista de Torrijas</t>
  </si>
  <si>
    <t>https://www.google.com/maps/place/44415+Fuentes+de+Rubielos,+Teruel,+Spanje/@40.1677777,-0.6228833,3a,75y,333.61h,90t/data=!3m7!1e1!3m5!1shEC4QqfD6YtsYb1BLNQuBA!2e0!6shttps:%2F%2Fstreetviewpixels-pa.googleapis.com%2Fv1%2Fthumbnail%3Fcb_client%3Dmaps_sv.tactile%26w%3D900%26h%3D600%26pitch%3D0%26panoid%3DhEC4QqfD6YtsYb1BLNQuBA%26yaw%3D333.61199294315855!7i16384!8i8192!4m6!3m5!1s0xd5e32c22fcbbbcb:0xb46e8721337c7499!8m2!3d40.169539!4d-0.618344!16s%2Fm%2F02z9qx0?entry=ttu&amp;g_ep=EgoyMDI1MTAyMi4wIKXMDSoASAFQAw%3D%3D</t>
  </si>
  <si>
    <t>40.16783710349216, -0.6229181341330747</t>
  </si>
  <si>
    <t>40.32727009618298, -0.5337381914844428</t>
  </si>
  <si>
    <t>Puerto de Linares de Mora
Altitud 1669 mts</t>
  </si>
  <si>
    <t>https://www.google.com/maps/place/PUERTO+DE+LINARES/@40.3274096,-0.5333473,3a,30.9y,267.37h,84.04t/data=!3m7!1e1!3m5!1sAQEjWC4Lvt1UvdmomuJTcQ!2e0!6shttps:%2F%2Fstreetviewpixels-pa.googleapis.com%2Fv1%2Fthumbnail%3Fcb_client%3Dmaps_sv.tactile%26w%3D900%26h%3D600%26pitch%3D5.960141765574775%26panoid%3DAQEjWC4Lvt1UvdmomuJTcQ%26yaw%3D267.367360356683!7i16384!8i8192!4m6!3m5!1s0xd5fb5ec21b8aee9:0x11c029a91e1d4b7a!8m2!3d40.3272776!4d-0.5327628!16s%2Fg%2F11fkvpgy3m?entry=ttu&amp;g_ep=EgoyMDI1MTAyMi4wIKXMDSoASAFQAw%3D%3D</t>
  </si>
  <si>
    <t>A-1701, 44412 Linares de Mora, Teruel</t>
  </si>
  <si>
    <t>TE, 44415 Fuentes de Rubielos, Teruel</t>
  </si>
  <si>
    <t>https://www.google.com/maps/place/Puerto+de+Nogueruelas/@40.2715184,-0.5890298,3a,81y,99.71h,79.32t/data=!3m7!1e1!3m5!1sAcIWJrL6eBr5148brwHjgw!2e0!6shttps:%2F%2Fstreetviewpixels-pa.googleapis.com%2Fv1%2Fthumbnail%3Fcb_client%3Dmaps_sv.tactile%26w%3D900%26h%3D600%26pitch%3D10.681534199529423%26panoid%3DAcIWJrL6eBr5148brwHjgw%26yaw%3D99.70811150764615!7i16384!8i8192!4m6!3m5!1s0xd5fcb001dcc9f41:0xb286cad155f57648!8m2!3d40.2714929!4d-0.5890236!16s%2Fg%2F11ycl375t7?entry=ttu&amp;g_ep=EgoyMDI1MTAyMi4wIKXMDSoASAFQAw%3D%3D</t>
  </si>
  <si>
    <t>40.271501659849676, -0.5889152282319038</t>
  </si>
  <si>
    <t>Puerto de Nogueruelas
Altitud 1549 mts</t>
  </si>
  <si>
    <t>A-1701, 44414 Nogueruelas, Teruel</t>
  </si>
  <si>
    <t>https://www.google.com/maps/place/Sendero+Ba%C3%B1os+de+Bosque:+Alto+de+San+Rafael/@40.3445595,-0.7097788,3a,80.9y,277.05h,80.29t/data=!3m7!1e1!3m5!1sB9US9YMrSST9VCUKKSHd0A!2e0!6shttps:%2F%2Fstreetviewpixels-pa.googleapis.com%2Fv1%2Fthumbnail%3Fcb_client%3Dmaps_sv.tactile%26w%3D900%26h%3D600%26pitch%3D9.711294510282585%26panoid%3DB9US9YMrSST9VCUKKSHd0A%26yaw%3D277.0527231779539!7i16384!8i8192!4m6!3m5!1s0xd5e490052f4bc09:0xc7495638d1da5f62!8m2!3d40.3451917!4d-0.7094192!16s%2Fg%2F11wg8d6t_y?entry=ttu&amp;g_ep=EgoyMDI1MTAyMi4wIKXMDSoASAFQAw%3D%3D</t>
  </si>
  <si>
    <t>40.34463918010012, -0.7100081429251897</t>
  </si>
  <si>
    <t>Puerto de San Rafael
Altitud 1558 mts</t>
  </si>
  <si>
    <t>Alto de San Rafael (Altitud 1558 metros), 44432 Alcalá de la Selva, Teruel</t>
  </si>
  <si>
    <t>https://www.google.com/maps/place/Apartamento+Rural+en+Javalambre+-+CASA+AURORA/@40.0232894,-0.958442,3a,75y,154.97h,82.29t/data=!3m10!1e1!3m8!1srb9qorHI6gQyR-dw6YbubA!2e0!6shttps:%2F%2Fstreetviewpixels-pa.googleapis.com%2Fv1%2Fthumbnail%3Fcb_client%3Dmaps_sv.tactile%26w%3D900%26h%3D600%26pitch%3D7.713081059602459%26panoid%3Drb9qorHI6gQyR-dw6YbubA%26yaw%3D154.97168024871988!7i16384!8i8192!9m2!1b1!2i37!4m6!3m5!1s0xd5e1ef692b8feab:0x6278eca34b1ded0!8m2!3d40.0219427!4d-0.9575097!16s%2Fg%2F1tmgdry7?entry=ttu&amp;g_ep=EgoyMDI1MTAyMi4wIKXMDSoASAFQAw%3D%3D</t>
  </si>
  <si>
    <t>40.02324370987144, -0.95839723275555</t>
  </si>
  <si>
    <t>Puerto de Torrijas
Altitud 1328 mts</t>
  </si>
  <si>
    <t>C. Entradero, 44421 Torrijas, Teruel</t>
  </si>
  <si>
    <t>Puerto Ciclista de Valdelinares</t>
  </si>
  <si>
    <t>https://www.google.com/maps/place/Puerto+Estaci%C3%B3n+Esqu%C3%AD+Valdelinares+(1.961+metros)/@40.3754309,-0.6292499,3a,90y,24.95h,73.16t/data=!3m7!1e1!3m5!1sWVnBIu_lXMQY2D9sdvTS_g!2e0!6shttps:%2F%2Fstreetviewpixels-pa.googleapis.com%2Fv1%2Fthumbnail%3Fcb_client%3Dmaps_sv.tactile%26w%3D900%26h%3D600%26pitch%3D16.840344582613483%26panoid%3DWVnBIu_lXMQY2D9sdvTS_g%26yaw%3D24.948567226679437!7i16384!8i8192!4m6!3m5!1s0xd5e4b0026226d75:0x6e9209609792cf!8m2!3d40.3755718!4d-0.6291349!16s%2Fg%2F11yf09cmh1?entry=ttu&amp;g_ep=EgoyMDI1MTAyMi4wIKXMDSoASAFQAw%3D%3D</t>
  </si>
  <si>
    <t>40.37557601661808, -0.6291386245690722</t>
  </si>
  <si>
    <t>Puerto de Valdelinares
Altitud 1961 mts</t>
  </si>
  <si>
    <t>Puerto Estación Esquí Valdelinares (1.961 metros), 44413 Valdelinares, Teruel</t>
  </si>
  <si>
    <t>In the seventh hairpin from Bossòst.</t>
  </si>
  <si>
    <t>https://ca.wikiloc.com/rutes-btt/2001-vielha-gr211-camin-reiau-col-de-eth-portilhon-45526308</t>
  </si>
  <si>
    <t>https://www.google.com/maps/place/50%C2%B055'50.7%22N+4%C2%B032'25.7%22E/@50.9306468,4.54026,3a,15.1y,41h,88.21t/data=!3m7!1e1!3m5!1sqm6SqdeH5I4rUL8njKhaSg!2e0!6shttps:%2F%2Fstreetviewpixels-pa.googleapis.com%2Fv1%2Fthumbnail%3Fcb_client%3Dmaps_sv.tactile</t>
  </si>
  <si>
    <t>50.93081386653785, 4.540374060824282</t>
  </si>
  <si>
    <t>https://www.google.com/maps/@42.2409287,-8.7231929,3a,45y,207.93h,90.5t/data=!3m7!1e1!3m5!1ssgbVzHgOCfJUiyWL7NHaaQ!2e0!6shttps:%2F%2Fstreetviewpixels-pa.googleapis.com%2Fv1%2Fthumbnail%3Fcb_client%3Dmaps_sv.tactile%26w%3D900%26h%3D600%26pitch%3D-0.49542350075553543%26panoid%3DsgbVzHgOCfJUiyWL7NHaaQ%26yaw%3D207.93103860930734!7i13312!8i6656?entry=ttu&amp;g_ep=EgoyMDI1MTAyNi4wIKXMDSoASAFQAw%3D%3D</t>
  </si>
  <si>
    <t>42.240879017598424, -8.723239805788866</t>
  </si>
  <si>
    <t>Statue for stage 19 of the Vuelta a España 2014 in Cangas de Morrazo as the finish was there.</t>
  </si>
  <si>
    <t>Av. 25 de Xullo, 36940 Cangas, Pontevedra</t>
  </si>
  <si>
    <t>Av. da Beiramar, Vigo, Pontevedra</t>
  </si>
  <si>
    <t>Miguel Indurain
1991-92-93-94-95</t>
  </si>
  <si>
    <t>Alberto Contador
2007-09</t>
  </si>
  <si>
    <t>At the base of the statue there are handprints of (some of) the winners (for sure Indurain, Peirero and Delgado)</t>
  </si>
  <si>
    <t>GANADORES ESPAÑOLES "TOUR DE FRANCE"
FEDERICO MARTÍN BAHAMONTES (1959)
LUIS OCAÑA (1973)
MIGUEL INDURÁIN (1991-92-93-94-95)
PEDRO DELGADO (1998)
OSCAR PEREIRO (2006)
ALBERTO CONTADOR (2007-2009)
CARLOS SASTRE (2008)</t>
  </si>
  <si>
    <t>Bahamontes 04, Federico Martín (ESP)</t>
  </si>
  <si>
    <t>Contador 01, Alberto (ESP)</t>
  </si>
  <si>
    <t>Contador 02, Alberto (ESP)</t>
  </si>
  <si>
    <t>Sastre 01, Carlos (ESP)</t>
  </si>
  <si>
    <t>Delgado 01, Pedro (ESP)</t>
  </si>
  <si>
    <t>Delgado 02, Pedro (ESP)</t>
  </si>
  <si>
    <t>Pereiro 02, Oscar (ESP)</t>
  </si>
  <si>
    <t>Ocaña 04, Luis (ESP)</t>
  </si>
  <si>
    <t>https://www.google.com/maps/place/37%C2%B018'58.1%22N+8%C2%B035'39.3%22W/@37.3162752,-8.5942029,3a,46.9y,177.91h,88.81t/data=!3m7!1e1!3m5!1sGYPcfwYwnogDDZ1cct9gVQ!2e0!6shttps:%2F%2Fstreetviewpixels-pa.googleapis.com%2Fv1%2Fthumbnail%3Fcb_client%3Dmaps_sv.tactile%26w%3D900%26h%3D600%26pitch%3D1.1898542738945252%26panoid%3DGYPcfwYwnogDDZ1cct9gVQ%26yaw%3D177.90974811821047!7i16384!8i8192!4m4!3m3!8m2!3d37.3161492!4d-8.5942492?entry=ttu&amp;g_ep=EgoyMDI1MTAyNy4wIKXMDSoASAFQAw%3D%3D</t>
  </si>
  <si>
    <t>Professional Cyclists</t>
  </si>
  <si>
    <t>https://www.google.com/maps/place/Rollepas/@46.2962802,11.7877626,3a,48.8y,165.13h,92.65t/data=!3m7!1e1!3m5!1sdtTQIRVyUSERR8jvUr_X3g!2e0!6shttps:%2F%2Fstreetviewpixels-pa.googleapis.com%2Fv1%2Fthumbnail%3Fcb_client%3Dmaps_sv.tactile%26w%3D900%26h%3D600%26pitch%3D-2.653083106323379%26panoid%3DdtTQIRVyUSERR8jvUr_X3g%26yaw%3D165.13439405566396!7i16384!8i8192!4m6!3m5!1s0x47785c21d84bd99b:0x1d0709882e6bfa60!8m2!3d46.3!4d11.7833333!16s%2Fm%2F027xch9?entry=ttu&amp;g_ep=EgoyMDI1MTAyNy4wIKXMDSoASAFQAw%3D%3D</t>
  </si>
  <si>
    <t>46.29617020015123, 11.787795800293873</t>
  </si>
  <si>
    <t>Novice Cyclist</t>
  </si>
  <si>
    <t>Han van Beek</t>
  </si>
  <si>
    <t>51.90161417477285, 4.485740344895034</t>
  </si>
  <si>
    <t>https://www.google.com/maps/place/Katendrecht,+Rotterdam/@51.9016532,4.4858073,3a,15y,192.03h,78.17t/data=!3m7!1e1!3m5!1s-xD0AXLqXX2FkshYs3JqPA!2e0!6shttps:%2F%2Fstreetviewpixels-pa.googleapis.com%2Fv1%2Fthumbnail%3Fcb_client%3Dmaps_sv.tactile%26w%3D900%26h%3D600%26pitch%3D11.831290037654583%26panoid%3D-xD0AXLqXX2FkshYs3JqPA%26yaw%3D192.03261474140487!7i16384!8i8192!4m6!3m5!1s0x47c4337bbdea89c9:0x8d8aa28bc1f06040!8m2!3d51.9000849!4d4.4797897!16s%2Fm%2F02rq2cj?entry=ttu&amp;g_ep=EgoyMDI1MTAyNy4wIKXMDSoASAFQAw%3D%3D</t>
  </si>
  <si>
    <t>Veerlaan 11, 3072 AN Rotterdam</t>
  </si>
  <si>
    <t>De tegel van Jan Janssen van de Walk of Fame is weer voor iedereen te bewonderen. In 2019 onthulde de Tour de France-winnaar van 1968 de tegel op Katendrecht tijdens de jaarlijkse Ronde van Katendrecht.</t>
  </si>
  <si>
    <t>https://www.google.com/maps/place/41%C2%B004'57.5%22N+14%C2%B019'21.1%22E/@41.082583,14.3225636,3a,75y,311.98h,96.33t/data=!3m7!1e1!3m5!1sFU0TTybe1fofHOaLR543lQ!2e0!6shttps:%2F%2Fstreetviewpixels-pa.googleapis.com%2Fv1%2Fthumbnail%3Fcb_client%3Dmaps_sv.tactile%26w%3D900%26h%3D600%26pitch%3D-6.326951998703265%26panoid%3DFU0TTybe1fofHOaLR543lQ%26yaw%3D311.97793384442883!7i16384!8i8192!4m4!3m3!8m2!3d41.0826442!4d14.3225149?entry=ttu&amp;g_ep=EgoyMDI1MTAyOC4wIKXMDSoASAFQAw%3D%3D</t>
  </si>
  <si>
    <t>https://www.google.com/maps/place/15051+Castellania,+Alessandria,+Itali%C3%AB/@44.7983993,8.9300459,3a,16.8y,17.26h,97.56t/data=!3m10!1e1!3m8!1s5i8w680Nc0xpx363jpQc-Q!2e0!6shttps:%2F%2Fstreetviewpixels-pa.googleapis.com%2Fv1%2Fthumbnail%3Fcb_client%3Dmaps_sv.tactile%26w%3D900%26h%3D600%26pitch%3D-7.555983621139902%26panoid%3D5i8w680Nc0xpx363jpQc-Q%26yaw%3D17.2593728721383!7i16384!8i8192!9m2!1b1!2i37!4m6!3m5!1s0x47875cccf99907ff:0x405e67d473cbc60!8m2!3d44.798389!4d8.9300031!16zL20vMGdibGJw?entry=ttu&amp;g_ep=EgoyMDI1MTAyOC4wIKXMDSoASAFQAw%3D%3D</t>
  </si>
  <si>
    <t>44.79854588389852, 8.930121639482115</t>
  </si>
  <si>
    <t>Via Fausto Coppi, 1, 15051 Castellania AL</t>
  </si>
  <si>
    <t>Pl. St Denis 18, 4500 Huy</t>
  </si>
  <si>
    <t>Kint 05, Marcel</t>
  </si>
  <si>
    <t>1800 tegeltjes met portretten van Wevelgemnaars en oud-winnaars van Gent-Wevelgem vormen samen de beeltenis van drie renners. De wielermuur staat net voorbij de aankomstlijn van Gent-Wevelgem.
- De kopfoto van Tom Boonen is vereeuwigd op de wielermuur aan de aankomst van Gent-Wevelgem. Met overwinningen in 2004, 2011, 2012 en een derde plaats in 2003 stond Boonen viermaal op het podium in de Vanackerestraat.
- Op de wielermuur in de Vanackerestraat in Wevelgem prijkt zijn kopfoto. Met vier podiumplaatsen in Gent-Wevelgem kon een aandenken aan Raymond Impanis hier niet ontbreken.
- Naar aanleiding van zijn overwinning in Gent-Wevelgem (1949) kreeg hij een koptegeltje op de Wevelgemse wielermuur.
In 1949 Gent-Wevelgem was won by Marcel Kint.</t>
  </si>
  <si>
    <t>Bredener Wielergoden</t>
  </si>
  <si>
    <t>Breeweg 14, 8450 Bredene</t>
  </si>
  <si>
    <t>51.23872883643942, 2.959998217059062</t>
  </si>
  <si>
    <r>
      <t xml:space="preserve">Sinds 5 maart 2016 worden op een rotonde op de Breeweg in Bredene een drietal coureurs geëerd. Het gaat om de lokale wielergoden Charles Verkeyn, Oscar Goethals en Marcel Seynaeve. Er staat een grote racefiets en een </t>
    </r>
    <r>
      <rPr>
        <b/>
        <sz val="11"/>
        <color theme="1"/>
        <rFont val="Calibri"/>
        <family val="2"/>
        <scheme val="minor"/>
      </rPr>
      <t>informatiebordje aan de kant van de zijdeling straat (51.238773030415295, 2.9600528292628687)</t>
    </r>
  </si>
  <si>
    <t>Rechtestraat 44, 2275 Lille</t>
  </si>
  <si>
    <t>Kleur: Lila
Haiku: 
EROP EN ERAF.
EN ZONDER STARTPROBLEMEN.
FIETSEN, EEN GEMAK!</t>
  </si>
  <si>
    <t>51.240426303977365, 4.823585258903217</t>
  </si>
  <si>
    <t>https://www.google.com/maps/place/Gemeentebestuur+Lille/@51.2403875,4.8234713,3a,75y,73.1h,92.05t/data=!3m7!1e1!3m5!1smMYce01YjX2YHdbTBkGKdQ!2e0!6shttps:%2F%2Fstreetviewpixels-pa.googleapis.com%2Fv1%2Fthumbnail%3Fcb_client%3Dmaps_sv.tactile%26w%3D900%26h%3D600%26pitch%3D-2.05036252921235%26panoid%3DmMYce01YjX2YHdbTBkGKdQ%26yaw%3D73.1003548667826!7i16384!8i8192!4m6!3m5!1s0x47c153291d43e4ad:0xadba20934179caa4!8m2!3d51.2404273!4d4.8237897!16s%2Fg%2F1td75qq9?entry=ttu&amp;g_ep=EgoyMDI1MTAyOS4yIKXMDSoASAFQAw%3D%3D</t>
  </si>
  <si>
    <t>Kleur: Blauw
Haiku: 
HET ZACHTE ZOEVEN.
HOOR DE SPAKEN FLUISTEREN.
FIETSEN, EEN RUSTPUNT!</t>
  </si>
  <si>
    <t>https://www.google.com/maps/place/Heemhuis+'Norbert+De+Vrijter'/@51.2382168,4.8244927,3a,44.2y,184.56h,91.39t/data=!3m7!1e1!3m5!1sUTSs88P5jAmEm5l64AHa2w!2e0!6shttps:%2F%2Fstreetviewpixels-pa.googleapis.com%2Fv1%2Fthumbnail%3Fcb_client%3Dmaps_sv.tactile%26w%3D900%26h%3D600%26pitch%3D-1.3895994779320375%26panoid%3DUTSs88P5jAmEm5l64AHa2w%26yaw%3D184.56239413790175!7i16384!8i8192!4m6!3m5!1s0x47c15328625abe4f:0x820ae9ff0bf2e520!8m2!3d51.2381609!4d4.8243118!16s%2Fg%2F11c0xtrgs1?entry=ttu&amp;g_ep=EgoyMDI1MTAyOS4yIKXMDSoASAFQAw%3D%3D</t>
  </si>
  <si>
    <t>51.2381252386338, 4.82453025831126</t>
  </si>
  <si>
    <t>Rechtestraat 7, 2275 Lille</t>
  </si>
  <si>
    <t>Kleur: Groen
Haiku:
OP SLECHTS TWEE WIELEN.
EEN HANDIG TUSSENDOORTJE.
FIETSEN, OVERAL!</t>
  </si>
  <si>
    <t>https://www.google.com/maps/place/Gemeentelijke+Basisschool+Het+Trapleerke/@51.2410788,4.8233019,3a,75y,204.18h,88.2t/data=!3m7!1e1!3m5!1sY-QbAWyZyJaILzdOs97nww!2e0!6shttps:%2F%2Fstreetviewpixels-pa.googleapis.com%2Fv1%2Fthumbnail%3Fcb_client%3Dmaps_sv.tactile%26w%3D900%26h%3D600%26pitch%3D1.7993201841823776%26panoid%3DY-QbAWyZyJaILzdOs97nww%26yaw%3D204.1837524768979!7i16384!8i8192!4m6!3m5!1s0x47c15329153f6557:0x230731dda308f408!8m2!3d51.2411397!4d4.8222679!16s%2Fg%2F1tfc14y5?entry=ttu&amp;g_ep=EgoyMDI1MTAyOS4yIKXMDSoASAFQAw%3D%3D</t>
  </si>
  <si>
    <t>Kleur: Rood
Haiku:
OP SLECHTS TWEE WIELEN.
EEN HANDIG TUSSENDOORTJE.
FIETSEN, OVERAL!</t>
  </si>
  <si>
    <t>https://www.google.com/maps/@51.2283205,4.8353876,3a,30.6y,113.53h,91.88t/data=!3m7!1e1!3m5!1sc-ZJU9p3D2T6veZybsSj3A!2e0!6shttps:%2F%2Fstreetviewpixels-pa.googleapis.com%2Fv1%2Fthumbnail%3Fcb_client%3Dmaps_sv.tactile%26w%3D900%26h%3D600%26pitch%3D-1.875666766727008%26panoid%3Dc-ZJU9p3D2T6veZybsSj3A%26yaw%3D113.53453867341939!7i16384!8i8192?entry=ttu&amp;g_ep=EgoyMDI1MTAyOS4yIKXMDSoASAFQAw%3D%3D</t>
  </si>
  <si>
    <t>51.22827089794059, 4.835563405389255</t>
  </si>
  <si>
    <t>Dorp 25, 2275 Poederlee</t>
  </si>
  <si>
    <t>Singel????</t>
  </si>
  <si>
    <t>Kleur: ????
Haiku:
????</t>
  </si>
  <si>
    <t>https://www.google.com/maps/place/Wechelderzande,+2275+Lille,+Belgi%C3%AB/@51.2638148,4.7855636,3a,31.3y,107.62h,93.5t/data=!3m7!1e1!3m5!1sEgBIZUsSNiEGusIyLH5ZHA!2e0!6shttps:%2F%2Fstreetviewpixels-pa.googleapis.com%2Fv1%2Fthumbnail%3Fcb_client%3Dmaps_sv.tactile%26w%3D900%26h%3D600%26pitch%3D-3.5022632914995313%26panoid%3DEgBIZUsSNiEGusIyLH5ZHA%26yaw%3D107.61834204389014!7i16384!8i8192!4m6!3m5!1s0x47c6acbcdb911621:0xe74ddde990922b87!8m2!3d51.2645356!4d4.7999275!16s%2Fm%2F0dllwvh?entry=ttu&amp;g_ep=EgoyMDI1MTAyOS4yIKXMDSoASAFQAw%3D%3D</t>
  </si>
  <si>
    <t>Vlimmersebaan 1, 2275 Wechelderezande</t>
  </si>
  <si>
    <t>Kleur: Groen
Haiku:
GEWRICHTEN, SPIEREN.
ZELF SOEPEL BLIJVEN DRAAIEN.
FIETSEN, EEN FITNESS!</t>
  </si>
  <si>
    <t>Vendelmasweg?</t>
  </si>
  <si>
    <t>51.26379392435466, 4.785839074505018</t>
  </si>
  <si>
    <t>Helden van Herentals</t>
  </si>
  <si>
    <t>Vest 26, 2200 Herentals</t>
  </si>
  <si>
    <t>Looy 03, Rik</t>
  </si>
  <si>
    <t>Vervecken, Erwin</t>
  </si>
  <si>
    <t>https://www.google.com/maps/place/Vest+26,+2200+Herentals,+Belgi%C3%AB/@51.1733827,4.837546,3a,75y,265.96h,99.34t/data=!3m10!1e1!3m8!1srr3wtUfEsYYhk3aeWSkNNg!2e0!6shttps:%2F%2Fstreetviewpixels-pa.googleapis.com%2Fv1%2Fthumbnail%3Fcb_client%3Dmaps_sv.tactile%26w%3D900%26h%3D600%26pitch%3D-9.342302463542282%26panoid%3Drr3wtUfEsYYhk3aeWSkNNg%26yaw%3D265.96331150194294!7i16384!8i8192!9m2!1b1!2i37!4m6!3m5!1s0x47c15223314795cd:0x8deb1980b143cf7a!8m2!3d51.1734299!4d4.8373411!16s%2Fg%2F11vkgt798v?entry=ttu&amp;g_ep=EgoyMDI1MTAyOS4yIKXMDSoASAFQAw%3D%3D</t>
  </si>
  <si>
    <t>51.17346006709463, 4.837401119448448</t>
  </si>
  <si>
    <r>
      <t xml:space="preserve">10 years since Enniscorthy, Co Wexford became one of the smallest towns ever to host a stage start of the </t>
    </r>
    <r>
      <rPr>
        <b/>
        <sz val="11"/>
        <color theme="1"/>
        <rFont val="Calibri"/>
        <family val="2"/>
        <scheme val="minor"/>
      </rPr>
      <t>Tour de France</t>
    </r>
    <r>
      <rPr>
        <sz val="11"/>
        <color theme="1"/>
        <rFont val="Calibri"/>
        <family val="2"/>
        <charset val="1"/>
        <scheme val="minor"/>
      </rPr>
      <t xml:space="preserve">, the local council has celebrated the event by unveiling a magnificent bronze sculpture of a racing cyclist at the historic Duffry Gate. The site of the tour sign on village in July 1998 was thronged again last Saturday evening as 4 times green jersey winner and former world no 1 cyclist Sean Kelly unveiled the statue.
</t>
    </r>
  </si>
  <si>
    <r>
      <t xml:space="preserve">Sculpture of a cyclist to commemorate that the </t>
    </r>
    <r>
      <rPr>
        <b/>
        <sz val="11"/>
        <color theme="1"/>
        <rFont val="Calibri"/>
        <family val="2"/>
        <scheme val="minor"/>
      </rPr>
      <t>Tour de France passed</t>
    </r>
    <r>
      <rPr>
        <sz val="11"/>
        <color theme="1"/>
        <rFont val="Calibri"/>
        <family val="2"/>
        <charset val="1"/>
        <scheme val="minor"/>
      </rPr>
      <t xml:space="preserve"> through Rotherhithe in 2007. It’s located in the middle of the Rotherhithe Roundabout.</t>
    </r>
  </si>
  <si>
    <r>
      <t>Mural of Remco Evenepoel on a wall of bar "Meyts-Poll</t>
    </r>
    <r>
      <rPr>
        <sz val="11"/>
        <color theme="1"/>
        <rFont val="Calibri"/>
        <family val="2"/>
      </rPr>
      <t>é</t>
    </r>
    <r>
      <rPr>
        <sz val="11"/>
        <color theme="1"/>
        <rFont val="Calibri"/>
        <family val="2"/>
        <charset val="1"/>
        <scheme val="minor"/>
      </rPr>
      <t>" along the R.EV 1703 cycling route.
Het kunstwerk “Rainbow Remco : Aerobullet” toont een monumentaal portret van toptalent Remco Evenepoel. Het portret straalt kracht uit en kijkt vooruit, naar de toekomst. In het portret zitten de kleuren van de regenboogtrui verwerkt, want Remco werd zowel op de weg als in de individuele tijdrit op jonge leeftijd wereldkampioen. Remco is eveneens Belgisch kampioen op de weg, vandaar ook de Belgische driekleur in het kunstwerk. De bewegingsonscherpte in de driekleur komt voort uit het silhouet van Remco die in zijn typische, herkenbare houding op een tijdrijdfiets koerst (het achterwiel van de fiets is tevens een chronometer). Dankzij deze houding krijgt Remco ook wel de bijnaam ‘Aerobullet’, dat ook als opschrift op zijn fietshelm staat.</t>
    </r>
  </si>
  <si>
    <r>
      <rPr>
        <sz val="11"/>
        <color theme="1"/>
        <rFont val="Calibri"/>
        <family val="2"/>
      </rPr>
      <t>É</t>
    </r>
    <r>
      <rPr>
        <sz val="11"/>
        <color theme="1"/>
        <rFont val="Calibri"/>
        <family val="2"/>
        <charset val="1"/>
      </rPr>
      <t>z</t>
    </r>
    <r>
      <rPr>
        <sz val="11"/>
        <color theme="1"/>
        <rFont val="Calibri"/>
        <family val="2"/>
        <charset val="1"/>
        <scheme val="minor"/>
      </rPr>
      <t>aro Hill</t>
    </r>
  </si>
  <si>
    <r>
      <t xml:space="preserve">Omdat Leeuwarden er naar streeft om in 2021 fietsstad te worden is dit </t>
    </r>
    <r>
      <rPr>
        <b/>
        <sz val="11"/>
        <color theme="1"/>
        <rFont val="Calibri"/>
        <family val="2"/>
        <scheme val="minor"/>
      </rPr>
      <t xml:space="preserve">(inmiddels verdwenen?) </t>
    </r>
    <r>
      <rPr>
        <sz val="11"/>
        <color theme="1"/>
        <rFont val="Calibri"/>
        <family val="2"/>
        <charset val="1"/>
        <scheme val="minor"/>
      </rPr>
      <t xml:space="preserve">kunstwerk geplaatst in 2018 bij de oostelijke entree van de stad. Het is geconstrueerd uit van zwart gespoten onderdelen van oude  fietsen en samengesteld volgens de theorie van Fibonacci , waarbij de frames met een stalen kabel zijn verbonden. </t>
    </r>
  </si>
  <si>
    <r>
      <t>NICOLAS FRANTZ
VAINQUEUR DU TOUR DE FRANCE
1927 ET 1928
1899-1985
LAUR</t>
    </r>
    <r>
      <rPr>
        <sz val="11"/>
        <color theme="1"/>
        <rFont val="Calibri"/>
        <family val="2"/>
      </rPr>
      <t>É</t>
    </r>
    <r>
      <rPr>
        <sz val="11"/>
        <color theme="1"/>
        <rFont val="Calibri"/>
        <family val="2"/>
        <charset val="1"/>
        <scheme val="minor"/>
      </rPr>
      <t>AT DU &lt;&lt;GUIDON D'OR&gt;&gt; 1976
CHALLENGE DE L'ASSOCIATION INTER-
NATIONALE DE ORGANISATEURS DE
COURSES CYCLISTES 1976</t>
    </r>
  </si>
  <si>
    <r>
      <t>STRADA DEL MONTE BONDONE
SALITA CHARLY GAUL
MONTEVIDEO - VASON
17,600 km - 1.375mt DISLIVELLO - 38 TORNANTI - 7.8% PENDENZA MEDIA
RICORDO DELL'ARRIVO A VANEZE
DELLA TAPPA MERANO-TRENTO/MONTE BONDONE 242km
39</t>
    </r>
    <r>
      <rPr>
        <vertAlign val="superscript"/>
        <sz val="11"/>
        <color theme="1"/>
        <rFont val="Calibri"/>
        <family val="2"/>
        <scheme val="minor"/>
      </rPr>
      <t>o</t>
    </r>
    <r>
      <rPr>
        <sz val="11"/>
        <color theme="1"/>
        <rFont val="Calibri"/>
        <family val="2"/>
        <charset val="1"/>
        <scheme val="minor"/>
      </rPr>
      <t xml:space="preserve"> GIRO CICLISTICO D'ITTALIA - 8 GIUGNO 1956</t>
    </r>
  </si>
  <si>
    <r>
      <t>1 flat metal green roadbike.
On the roundbout of Avenue des Glariers, Rue de la Fontaine, Rue du Coll</t>
    </r>
    <r>
      <rPr>
        <sz val="11"/>
        <color theme="1"/>
        <rFont val="Calibri"/>
        <family val="2"/>
      </rPr>
      <t>è</t>
    </r>
    <r>
      <rPr>
        <sz val="11"/>
        <color theme="1"/>
        <rFont val="Calibri"/>
        <family val="2"/>
        <charset val="1"/>
      </rPr>
      <t xml:space="preserve">ge,  La Charrerettaz, Place de Centenaire </t>
    </r>
    <r>
      <rPr>
        <sz val="11"/>
        <color theme="1"/>
        <rFont val="Calibri"/>
        <family val="2"/>
        <charset val="1"/>
        <scheme val="minor"/>
      </rPr>
      <t>in Aigle.</t>
    </r>
  </si>
  <si>
    <r>
      <t>Op 2 augustus 2022 werd nieuweling Lars Janssens op 16 jarige leeftijd geschept door een 38 jarige automobilist die onder invloed was van cannabis in de buurt van Malm</t>
    </r>
    <r>
      <rPr>
        <sz val="11"/>
        <color theme="1"/>
        <rFont val="Calibri"/>
        <family val="2"/>
      </rPr>
      <t>é</t>
    </r>
    <r>
      <rPr>
        <sz val="11"/>
        <color theme="1"/>
        <rFont val="Calibri"/>
        <family val="2"/>
        <charset val="1"/>
        <scheme val="minor"/>
      </rPr>
      <t>dy tijdens een wielerstage.
Vrienden en familie van de overleden jonge renner Lars Janssens uit Merksplas hebben november 2023 ook een gedenksteen geplaatst aan Hemeldonk in Gierle. De 16-jarige wielrenner van Team Kempen had er samen met z'n ploegmaats een favoriete trainingsronde langs de Lilse Bergen.</t>
    </r>
  </si>
  <si>
    <r>
      <t>Op 2 augustus 2022 werd nieuweling Lars Janssens op 16 jarige leeftijd geschept door een 38 jarige automobilist die onder invloed was van cannabis in de buurt van Malm</t>
    </r>
    <r>
      <rPr>
        <sz val="11"/>
        <color theme="1"/>
        <rFont val="Calibri"/>
        <family val="2"/>
      </rPr>
      <t>é</t>
    </r>
    <r>
      <rPr>
        <sz val="11"/>
        <color theme="1"/>
        <rFont val="Calibri"/>
        <family val="2"/>
        <charset val="1"/>
        <scheme val="minor"/>
      </rPr>
      <t>dy tijdens een wielerstage.
Deze gedenksteen is geplaats in mei 2023 en staat op 100m-150m van de plaats van het ongeluk in Rue Saint-Aubin in Malm</t>
    </r>
    <r>
      <rPr>
        <sz val="11"/>
        <color theme="1"/>
        <rFont val="Calibri"/>
        <family val="2"/>
      </rPr>
      <t>é</t>
    </r>
    <r>
      <rPr>
        <sz val="11"/>
        <color theme="1"/>
        <rFont val="Calibri"/>
        <family val="2"/>
        <charset val="1"/>
        <scheme val="minor"/>
      </rPr>
      <t>dy.</t>
    </r>
  </si>
  <si>
    <r>
      <t xml:space="preserve">Dit bronzen beeld is geplaatst ter gelegenheid van het </t>
    </r>
    <r>
      <rPr>
        <b/>
        <sz val="11"/>
        <color theme="1"/>
        <rFont val="Calibri"/>
        <family val="2"/>
        <scheme val="minor"/>
      </rPr>
      <t>WK wielrennen in 1998</t>
    </r>
    <r>
      <rPr>
        <sz val="11"/>
        <color theme="1"/>
        <rFont val="Calibri"/>
        <family val="2"/>
        <charset val="1"/>
        <scheme val="minor"/>
      </rPr>
      <t>. Het monument stelt een renner voor die in volle sprint aan het stuur trekt en zegevierend de streep passeert.</t>
    </r>
  </si>
  <si>
    <r>
      <t>The Mathieu roundabout! The Borains remember Florent Mathieu. The independant racing cyclist with a third place in Liège-Bastogne-Liège, a seventh in Paris-Roubaix and three Tours de France as an exemplary teammate (1947, 1948 and 1949). He was supported by the whole of the Borinage: he was their pride. That year, the route passed through the main road of Quaregnon. A big crowd was out to encourage him. Other cyclists had even let him take the lead, receiving an ovation, applause and cheering, and finally taking the victory... Pride of the Borinage and the Borains, he participated in several tours de France races. For years afterwards, people still met with him in his caf</t>
    </r>
    <r>
      <rPr>
        <sz val="11"/>
        <color theme="1"/>
        <rFont val="Calibri"/>
        <family val="2"/>
      </rPr>
      <t>é</t>
    </r>
    <r>
      <rPr>
        <sz val="11"/>
        <color theme="1"/>
        <rFont val="Calibri"/>
        <family val="2"/>
        <charset val="1"/>
        <scheme val="minor"/>
      </rPr>
      <t xml:space="preserve"> in Quaregnon to talk about his memories and remember his proud moments!</t>
    </r>
  </si>
  <si>
    <r>
      <t>De rechterarm in de lucht, over de schouder kijkend of de wielrenner weldegelijk als eerste over de finishlijn komt. Het beeld De Meet staat sinds 1990 aan de Dorpsstraat in Lieshout. Precies op de plek waar jaarlijks ook de finish is gelegd van de</t>
    </r>
    <r>
      <rPr>
        <b/>
        <sz val="11"/>
        <color theme="1"/>
        <rFont val="Calibri"/>
        <family val="2"/>
        <scheme val="minor"/>
      </rPr>
      <t xml:space="preserve"> Bavariaronde</t>
    </r>
    <r>
      <rPr>
        <sz val="11"/>
        <color theme="1"/>
        <rFont val="Calibri"/>
        <family val="2"/>
        <charset val="1"/>
        <scheme val="minor"/>
      </rPr>
      <t xml:space="preserve"> van Lieshout. Deze wielerwedstrijd wordt al sinds jaar en dag georganiseerd door supportersclub de Lieshoutse wielrenners. In 1990 schonk de supportersclub het beeld aan de gemeente Lieshout. ,
'Als dank voor de steun die wij van de inwoners kregen en krijgen'. Supportersclub de Lieshoutse wielrenners is de oudste supportersclub van Nederland. Opgericht in 1955. Op 12 februari 1955 werd de supportersclub opgericht onder de naam ‘supportersclub Piet Damen’. Damen is de bekendste wielrenner die Lieshout heeft voortgebracht. Zo won hij in 1958 het eindklassement van de toen prestigieuze Vredeskoers en in 1959 werd hij Nederlands kampioen op de weg. Maar nadat Damen stopte als actieve wielrenner, werd de naam in 1969 omgedoopt tot ‘supportersclub de Lieshoutse wielrenners’. Bij het zevende lustrum wilde de supportersclub iets terug doen voor Lieshout. De supportersclub deed altijd al iets speciaals bij een lustrum en vond toen dat er een beeld moest komen. De kunstenaar, Niek van Leest, had het beeld al in het klein. Voor de supportersclub heeft hij toen speciaal een grote versie gemaakt.</t>
    </r>
  </si>
  <si>
    <r>
      <t>Monser</t>
    </r>
    <r>
      <rPr>
        <sz val="11"/>
        <color theme="1"/>
        <rFont val="Calibri"/>
        <family val="2"/>
      </rPr>
      <t>é</t>
    </r>
    <r>
      <rPr>
        <sz val="11"/>
        <color theme="1"/>
        <rFont val="Calibri"/>
        <family val="2"/>
        <charset val="1"/>
        <scheme val="minor"/>
      </rPr>
      <t xml:space="preserve"> 01, Jean Pierre (BEL)</t>
    </r>
  </si>
  <si>
    <r>
      <t>Monser</t>
    </r>
    <r>
      <rPr>
        <sz val="11"/>
        <color theme="1"/>
        <rFont val="Calibri"/>
        <family val="2"/>
      </rPr>
      <t>é</t>
    </r>
    <r>
      <rPr>
        <sz val="11"/>
        <color theme="1"/>
        <rFont val="Calibri"/>
        <family val="2"/>
        <charset val="1"/>
        <scheme val="minor"/>
      </rPr>
      <t xml:space="preserve"> 02, Jean Pierre (BEL)</t>
    </r>
  </si>
  <si>
    <r>
      <t>Monser</t>
    </r>
    <r>
      <rPr>
        <sz val="11"/>
        <color theme="1"/>
        <rFont val="Calibri"/>
        <family val="2"/>
      </rPr>
      <t>é</t>
    </r>
    <r>
      <rPr>
        <sz val="11"/>
        <color theme="1"/>
        <rFont val="Calibri"/>
        <family val="2"/>
        <charset val="1"/>
        <scheme val="minor"/>
      </rPr>
      <t xml:space="preserve"> 03a, Jean Pierre (BEL)</t>
    </r>
  </si>
  <si>
    <r>
      <t>Monser</t>
    </r>
    <r>
      <rPr>
        <sz val="11"/>
        <color theme="1"/>
        <rFont val="Calibri"/>
        <family val="2"/>
      </rPr>
      <t>é</t>
    </r>
    <r>
      <rPr>
        <sz val="11"/>
        <color theme="1"/>
        <rFont val="Calibri"/>
        <family val="2"/>
        <charset val="1"/>
        <scheme val="minor"/>
      </rPr>
      <t xml:space="preserve"> 03b, Jean Pierre (BEL)</t>
    </r>
  </si>
  <si>
    <r>
      <t xml:space="preserve">       </t>
    </r>
    <r>
      <rPr>
        <sz val="11"/>
        <color theme="1"/>
        <rFont val="Webdings"/>
        <family val="1"/>
        <charset val="2"/>
      </rPr>
      <t>b</t>
    </r>
    <r>
      <rPr>
        <sz val="11"/>
        <color theme="1"/>
        <rFont val="Calibri"/>
        <family val="2"/>
        <charset val="1"/>
        <scheme val="minor"/>
      </rPr>
      <t xml:space="preserve">
     Depart
3 EME ETAPE
    BINCHE
  EPERNAY
   214 KM</t>
    </r>
  </si>
  <si>
    <r>
      <rPr>
        <u/>
        <sz val="11"/>
        <color theme="1"/>
        <rFont val="Calibri"/>
        <family val="2"/>
        <scheme val="minor"/>
      </rPr>
      <t xml:space="preserve">Marianne Vos (1987)
</t>
    </r>
    <r>
      <rPr>
        <sz val="11"/>
        <color theme="1"/>
        <rFont val="Calibri"/>
        <family val="2"/>
        <charset val="1"/>
        <scheme val="minor"/>
      </rPr>
      <t xml:space="preserve">
Zij is op de baan, op de weg, in het veld een ware wielerkoningin,
een groots wereld- en Olympisch kampioen vanaf het begin.
Als echt natuurtalent knokt ze en wint ze keer op keer
en stampend op de pedalen wil ze nog veel meer.
Tekst: Cees de Gast
Beeld: Richard van der Koppel
Realisatie: Rabobank Altena + Cultuurraad Aalburg</t>
    </r>
  </si>
  <si>
    <r>
      <t>Wouter Weylandt
geb 27 september 1984 
Winaar 3</t>
    </r>
    <r>
      <rPr>
        <vertAlign val="superscript"/>
        <sz val="11"/>
        <color theme="1"/>
        <rFont val="Calibri"/>
        <family val="2"/>
        <scheme val="minor"/>
      </rPr>
      <t>e</t>
    </r>
    <r>
      <rPr>
        <sz val="11"/>
        <color theme="1"/>
        <rFont val="Calibri"/>
        <family val="2"/>
        <charset val="1"/>
        <scheme val="minor"/>
      </rPr>
      <t xml:space="preserve"> etappe Giro d'Italia 2010
 Amsterdam - Middelburg
overleden op 9 mei 2011
tijdens de 3</t>
    </r>
    <r>
      <rPr>
        <vertAlign val="superscript"/>
        <sz val="11"/>
        <color theme="1"/>
        <rFont val="Calibri"/>
        <family val="2"/>
        <scheme val="minor"/>
      </rPr>
      <t>e</t>
    </r>
    <r>
      <rPr>
        <sz val="11"/>
        <color theme="1"/>
        <rFont val="Calibri"/>
        <family val="2"/>
        <charset val="1"/>
        <scheme val="minor"/>
      </rPr>
      <t xml:space="preserve"> etappe Giro d'Italia 2011
Reggio Emilia - Rapallo
Passo del Bocco, Mezzanego</t>
    </r>
  </si>
  <si>
    <t>Ring 20, 2200 Noorderwijk</t>
  </si>
  <si>
    <t>51.140431432804945, 4.83946063597213</t>
  </si>
  <si>
    <t>https://www.google.com/maps/place/Caf%C3%A9+Welkom+-+Wielercaf%C3%A9!/@51.1403141,4.8395367,3a,45y,331.06h,95.57t/data=!3m7!1e1!3m5!1sjQbpzwkWo6xFh7uphXgO7Q!2e0!6shttps:%2F%2Fstreetviewpixels-pa.googleapis.com%2Fv1%2Fthumbnail%3Fcb_client%3Dmaps_sv.tactile%26w%3D900%26h%3D600%26pitch%3D-5.5723776670834155%26panoid%3DjQbpzwkWo6xFh7uphXgO7Q%26yaw%3D331.0628888568149!7i16384!8i8192!4m6!3m5!1s0x47c151c1b188a3f7:0xe40fd49e461cef1a!8m2!3d51.1404915!4d4.8395481!16s%2Fg%2F1pxw36p82?entry=ttu&amp;g_ep=EgoyMDI1MTAyOS4yIKXMDSoASAFQAw%3D%3D</t>
  </si>
  <si>
    <t>Looy 03a, Rik  van (BEL)</t>
  </si>
  <si>
    <t>Looy 03b, Rik  van (BEL)</t>
  </si>
  <si>
    <t>Rik Van Looylaan, 2200 Herentals</t>
  </si>
  <si>
    <t>51.18845369975932, 4.833927099591427</t>
  </si>
  <si>
    <t>51.18236341251822, 4.830502303724244</t>
  </si>
  <si>
    <t>Karel Kaerslaan, 2350 Vosselaar</t>
  </si>
  <si>
    <t>51.306145473662085, 4.900652480890637</t>
  </si>
  <si>
    <t>51.303140868134626, 4.902513053823684</t>
  </si>
  <si>
    <t>https://www.google.com/maps/place/Karel+Kaerslaan,+2350+Vosselaar,+Belgi%C3%AB/@51.306058,4.9008629,3a,43y,225.43h,92.44t/data=!3m7!1e1!3m5!1sCY9z2kIbm2DPAOZwpIotOA!2e0!6shttps:%2F%2Fstreetviewpixels-pa.googleapis.com%2Fv1%2Fthumbnail%3Fcb_client%3Dmaps_sv.tactile%26w%3D900%26h%3D600%26pitch%3D-2.4420855859987682%26panoid%3DCY9z2kIbm2DPAOZwpIotOA%26yaw%3D225.43171178655084!7i16384!8i8192!4m6!3m5!1s0x47c6b27266d33207:0xf079f73949786f83!8m2!3d51.3045452!4d4.901626!16s%2Fg%2F1td716dv?entry=ttu&amp;g_ep=EgoyMDI1MTAyOS4yIKXMDSoASAFQAw%3D%3D</t>
  </si>
  <si>
    <t>https://www.google.com/maps/place/Karel+Kaerslaan,+2350+Vosselaar,+Belgi%C3%AB/@51.3032278,4.9024629,3a,43y,238.87h,84.72t/data=!3m7!1e1!3m5!1sCwIX9B_HJ_WXH4Udoq9a4g!2e0!6shttps:%2F%2Fstreetviewpixels-pa.googleapis.com%2Fv1%2Fthumbnail%3Fcb_client%3Dmaps_sv.tactile%26w%3D900%26h%3D600%26pitch%3D5.2809021623696%26panoid%3DCwIX9B_HJ_WXH4Udoq9a4g%26yaw%3D238.86981574434847!7i16384!8i8192!4m6!3m5!1s0x47c6b27266d33207:0xf079f73949786f83!8m2!3d51.3045452!4d4.901626!16s%2Fg%2F1td716dv?entry=ttu&amp;g_ep=EgoyMDI1MTAyOS4yIKXMDSoASAFQAw%3D%3D</t>
  </si>
  <si>
    <t>Straatnamenbord zonder extra informatie.</t>
  </si>
  <si>
    <t>Straatnamen bord met extra informatie over Karel Kaers.</t>
  </si>
  <si>
    <t>Colored bicycle Gierle</t>
  </si>
  <si>
    <t>Colored bicycle Lille 03</t>
  </si>
  <si>
    <t>Colored bicycle Wechelderezande 01</t>
  </si>
  <si>
    <t>Colored bicycle Wechelderezande 02</t>
  </si>
  <si>
    <t>Bicycle attentionfigure Breda 03</t>
  </si>
  <si>
    <t>Bicycle attentionfigure Breda 04</t>
  </si>
  <si>
    <t>Bicycle attentionfigure Eindhoven</t>
  </si>
  <si>
    <t>Bicycle attentionfigure Terheijden</t>
  </si>
  <si>
    <t>Bicycle attentionfigures 076 Breda 01</t>
  </si>
  <si>
    <t>Bicycle attentionfigures 076 Breda 02</t>
  </si>
  <si>
    <t>Bicycle attentionfigures 076 Breda 03</t>
  </si>
  <si>
    <t>Bicycle attentionfigures 076 Breda 04</t>
  </si>
  <si>
    <t>Bicycle attentionfigures Bavel 01</t>
  </si>
  <si>
    <t>Bicycle attentionfigures Breda 02</t>
  </si>
  <si>
    <t>Bicycle attentionfigures Breda 1a</t>
  </si>
  <si>
    <t>Bicycle attentionfigures Breda 1b</t>
  </si>
  <si>
    <t>Bicycle attentionfigures Dordrecht 01</t>
  </si>
  <si>
    <t>Bicycle attentionfigures Helmond 01</t>
  </si>
  <si>
    <t>Bicycle attentionfigures Hilvarenbeek</t>
  </si>
  <si>
    <t>Bicycle attentionfigures Middelbeers</t>
  </si>
  <si>
    <t>Bicycle attentionfigures Oirschot 01</t>
  </si>
  <si>
    <t>Bicycle attentionfigures Oud-Beijerland</t>
  </si>
  <si>
    <t>Bicycle attentionfigures Papendrecht</t>
  </si>
  <si>
    <t>Bicycle attentionfigures Ridderkerk</t>
  </si>
  <si>
    <t>Bicycle attentionfigures Roosendaal</t>
  </si>
  <si>
    <t>Bicycle attentionfigures Valkenswaard</t>
  </si>
  <si>
    <t>ANDC
(www.andc.nl)
Eenmalige Bicycle attentionfigures volgens het bedrijf er staan nergens anders deze Bicycle attentionfigures.</t>
  </si>
  <si>
    <t xml:space="preserve">Loor, Gustaaf De </t>
  </si>
  <si>
    <t>Loor, Alfons De</t>
  </si>
  <si>
    <t>Book La Vuelta / Edwin Winkels</t>
  </si>
  <si>
    <t>51.26256185173702, 4.11284042136166</t>
  </si>
  <si>
    <t>Warandewegel, 9170 Sint-Gillis-Waas</t>
  </si>
  <si>
    <t>https://www.google.com/maps/place/Heilig+Kruis/@51.2626811,4.1127808,3a,23.4y,163.38h,86.98t/data=!3m7!1e1!3m5!1sZxxWqnI2tVO2-cGBg_xLOQ!2e0!6shttps:%2F%2Fstreetviewpixels-pa.googleapis.com%2Fv1%2Fthumbnail%3Fcb_client%3Dmaps_sv.tactile%26w%3D900%26h%3D600%26pitch%3D3.0160551817441217%26panoid%3DZxxWqnI2tVO2-cGBg_xLOQ%26yaw%3D163.37674686538713!7i16384!8i8192!4m15!1m8!3m7!1s0x47c388397bb7e1e7:0xc559bd2ac8106a00!2sOude+Molenstraat,+9170+Sint-Gillis-Waas,+Belgi%C3%AB!3b1!8m2!3d51.2579526!4d4.1034696!16s%2Fg%2F1thtc8__!3m5!1s0x47c3890020d1c981:0x3bf96c70d17955ca!8m2!3d51.2625192!4d4.1129571!16s%2Fg%2F11x8jqvxjs?entry=ttu&amp;g_ep=EgoyMDI1MTEwMi4wIKXMDSoASAFQAw%3D%3D</t>
  </si>
  <si>
    <t>Wouters, Jan</t>
  </si>
  <si>
    <t>https://www.google.com/maps/place/Sint-Trudoplein,+3530+Houthalen-Helchteren,+Belgi%C3%AB/@51.0561886,5.3844944,3a,15y,142.5h,87.38t/data=!3m7!1e1!3m5!1sMCiuhsC0MCNXbNplbn05tg!2e0!6shttps:%2F%2Fstreetviewpixels-pa.googleapis.com%2Fv1%2Fthumbnail%3Fcb_client%3Dmaps_sv.tactile%26w%3D900%26h%3D600%26pitch%3D2.6155588972670074%26panoid%3DMCiuhsC0MCNXbNplbn05tg%26yaw%3D142.498406275392!7i16384!8i8192!4m6!3m5!1s0x47c1289ffa71e40b:0xfc74827f27b1f5fb!8m2!3d51.0562454!4d5.383862!16s%2Fg%2F1tgnl6q3?entry=ttu&amp;g_ep=EgoyMDI1MTEwMi4wIKXMDSoASAFQAw%3D%3D</t>
  </si>
  <si>
    <t>51.05605876383613, 5.38466199187671</t>
  </si>
  <si>
    <t>Sint-Trudoplein 14, 3530 Houthalen-Helchteren</t>
  </si>
  <si>
    <t>https://servicekoers.be/verhalen/gedenktekens-van-belgische-tourwinnaars</t>
  </si>
  <si>
    <t>https://servicekoers.be/digi-expos/koers-in-het-straatbeeld</t>
  </si>
  <si>
    <t>Madonna dei ciclisti 02</t>
  </si>
  <si>
    <t>Madonna dei ciclisti 03</t>
  </si>
  <si>
    <t>45.7533946017184, 9.874147203391159</t>
  </si>
  <si>
    <t>Località, Via Colle Gallo, 9, 24060 Gaverina Terme BG</t>
  </si>
  <si>
    <t>https://www.google.com/maps/place/Museo+del+Ciclismo+%22Mons.+A.+Nicoli%22/@45.7534822,9.8738151,3a,75y,131.9h,95.57t/data=!3m7!1e1!3m5!1sSuNQ_FeNDSVfwZTXfBR1_g!2e0!6shttps:%2F%2Fstreetviewpixels-pa.googleapis.com%2Fv1%2Fthumbnail%3Fcb_client%3Dmaps_sv.tactile%26w%3D900%26h%3D600%26pitch%3D-5.566156776769105%26panoid%3DSuNQ_FeNDSVfwZTXfBR1_g%26yaw%3D131.8978694271783!7i16384!8i8192!4m14!1m7!3m6!1s0x47815f176672d64f:0xe0d96428cbb2e0fb!2sColle+Gallo!8m2!3d45.7537271!4d9.8737141!16s%2Fg%2F120l2t3y!3m5!1s0x47815f0057e8d739:0x7aa807ff42e11465!8m2!3d45.7534262!4d9.8742779!16s%2Fg%2F11y4hyy7rh?entry=ttu&amp;g_ep=EgoyMDI1MTEwMi4wIKXMDSoASAFQAw%3D%3D</t>
  </si>
  <si>
    <t>Next to the chapel is a staue of a woman and a cyclist.</t>
  </si>
  <si>
    <t>Buysse 02, Lucien (BEL)</t>
  </si>
  <si>
    <t>Buysse 03, Lucien (BEL)</t>
  </si>
  <si>
    <t>https://www.google.nl/maps/place/50%C2%B058'53.2%22N+3%C2%B026'50.4%22E/@50.9814456,3.4474103,3a,15y,350.73h,98.99t/data=!3m7!1e1!3m5!1sg7zZfBaI-H1w_4AxNOcCfA!2e0!6shttps:%2F%2Fstreetviewpixels-pa.googleapis.com%2Fv1%2Fthumbnail%3Fcb_client%3Dmaps_sv.tactile%26w%3D900%26h%3D600%26pitch%3D-8.991416516756985%26panoid%3Dg7zZfBaI-H1w_4AxNOcCfA%26yaw%3D350.7275338089409!7i16384!8i8192!4m4!3m3!8m2!3d50.9814523!4d3.4473319?hl=nl&amp;entry=ttu&amp;g_ep=EgoyMDI1MTEwMi4wIKXMDSoASAFQAw%3D%3D</t>
  </si>
  <si>
    <t>50.98143522796731, 3.4473094924748002</t>
  </si>
  <si>
    <t>Dentergemstraat 22, 9800 Deinze</t>
  </si>
  <si>
    <t>Buysse 04a, Lucien (BEL)</t>
  </si>
  <si>
    <t>50.981144553329756, 3.4439566051968673</t>
  </si>
  <si>
    <t>https://www.google.nl/maps/@50.9811961,3.4441014,3a,21y,270.6h,81.85t/data=!3m7!1e1!3m5!1smgdpCjtNOOdbaZuL_qMjNg!2e0!6shttps:%2F%2Fstreetviewpixels-pa.googleapis.com%2Fv1%2Fthumbnail%3Fcb_client%3Dmaps_sv.tactile%26w%3D900%26h%3D600%26pitch%3D8.154530017808867%26panoid%3DmgdpCjtNOOdbaZuL_qMjNg%26yaw%3D270.59861182440085!7i16384!8i8192?hl=nl&amp;entry=ttu&amp;g_ep=EgoyMDI1MTEwMi4wIKXMDSoASAFQAw%3D%3D</t>
  </si>
  <si>
    <t>Lucien Buyssestraat, 9800 Deinze</t>
  </si>
  <si>
    <t>https://www.google.com/maps/place/51%C2%B006'22.7%22N+3%C2%B037'48.9%22E/@51.106413,3.6301262,3a,43y,71.59h,77.9t/data=!3m7!1e1!3m5!1stB5-ZEplzGTBZYvb6txYzg!2e0!6shttps:%2F%2Fstreetviewpixels-pa.googleapis.com%2Fv1%2Fthumbnail%3Fcb_client%3Dmaps_sv.tactile%26w%3D900%26h%3D600%26pitch%3D12.099259422533152%26panoid%3DtB5-ZEplzGTBZYvb6txYzg%26yaw%3D71.58880654474918!7i16384!8i8192!4m4!3m3!8m2!3d51.1062952!4d3.6302455?entry=ttu&amp;g_ep=EgoyMDI1MTEwMi4wIKXMDSoASAFQAw%3D%3D</t>
  </si>
  <si>
    <t>Waele 01, Maurice De (BEL)</t>
  </si>
  <si>
    <t>51.10643664660329, 3.6301785959369375</t>
  </si>
  <si>
    <t>Oostveld Kouter 141, 9920 Lievegem</t>
  </si>
  <si>
    <t>-33.902499824721986, 151.15180629608528</t>
  </si>
  <si>
    <t>51.26753193582346, 4.868648845579432</t>
  </si>
  <si>
    <t>Colored bicycle Lille 01</t>
  </si>
  <si>
    <t>51.241069528219775, 4.823273725250216</t>
  </si>
  <si>
    <t>Colored bicycle Lille 02</t>
  </si>
  <si>
    <t>Colored bicycle Poederlee 02</t>
  </si>
  <si>
    <t>Colored bicycle Poederlee 01</t>
  </si>
  <si>
    <t>https://www.google.com/maps/place/51%C2%B013'37.6%22N+4%C2%B050'08.8%22E/@51.2271783,4.835812,3a,43.1y,206.01h,88.19t/data=!3m7!1e1!3m5!1sVQZxm-KHl1q9Kho78xZS8A!2e0!6shttps:%2F%2Fstreetviewpixels-pa.googleapis.com%2Fv1%2Fthumbnail%3Fcb_client%3Dmaps_sv.tactile%26w%3D900%26h%3D600%26pitch%3D1.8146647047755096%26panoid%3DVQZxm-KHl1q9Kho78xZS8A%26yaw%3D206.00754138099393!7i16384!8i8192!4m4!3m3!8m2!3d51.2271167!4d4.8357833?entry=ttu&amp;g_ep=EgoyMDI1MTEwNC4xIKXMDSoASAFQAw%3D%3D</t>
  </si>
  <si>
    <t>51.227094373596884, 4.835775062406614</t>
  </si>
  <si>
    <t>Kleur: Oranje
Haiku:
BENEN EN ARMEN.
FIJNE KETTINGREACTIE.
FIETSEN, ZO GEZOND!</t>
  </si>
  <si>
    <t>Dorp 4, 2275 Poederlee</t>
  </si>
  <si>
    <t>De Gekleurde Fietsen zijn geplaatst op locaties waar je ofwel een fietsenstalling terugvindt ofwel om aan te geven dat er een oversteekpunt is dat regelmatig door fietsers gebruikt wordt.
Op elke fiets vind je ook een spreuk (Haiku) van Geert De Kockere terug.</t>
  </si>
  <si>
    <t>Kleur: Oranje
Haiku:
GEWRICHTEN, SPIEREN.
ZELF SOEPEL BLIJVEN DRAAIEN.
FIETSEN, EEN FITNESS!</t>
  </si>
  <si>
    <t>51.26473218444815, 4.788483236420494</t>
  </si>
  <si>
    <t>Via gemeente Lille (info@lille.be)</t>
  </si>
  <si>
    <t>Zelf gezien op 9 augustus 2025 op de terugweg van Vorselaar naar huis.</t>
  </si>
  <si>
    <t>Zelf gezien op 5 november 2025 toen we de gekleurde fietsen op de fiets bezochten.</t>
  </si>
  <si>
    <t>Bicycle Hawaii</t>
  </si>
  <si>
    <t>Ard Oostra</t>
  </si>
  <si>
    <t>Mauna Kea</t>
  </si>
  <si>
    <t>https://www.google.com/maps/place/Mokup%C4%81papa+Discovery+Center/@19.72659,-155.0867818,3a,15y,317.27h,86.81t/data=!3m7!1e1!3m5!1s-AiZJV8m_nAuV-Gj0BioNA!2e0!6shttps:%2F%2Fstreetviewpixels-pa.googleapis.com%2Fv1%2Fthumbnail%3Fcb_client%3Dmaps_sv.tactile%26w%3D900%26h%3D600%26pitch%3D3.1880320051893563%26panoid%3D-AiZJV8m_nAuV-Gj0BioNA%26yaw%3D317.26845088828514!7i16384!8i8192!4m6!3m5!1s0x79524b57eb73df33:0xcea5092c150f75c7!8m2!3d19.7267489!4d-155.0870462!16s%2Fg%2F1tkv9zjx?entry=ttu&amp;g_ep=EgoyMDI1MTEwNC4xIKXMDSoASAFQAw%3D%3D</t>
  </si>
  <si>
    <t>19.72672021041666, -155.08690234843652</t>
  </si>
  <si>
    <t>76 Kamehameha Ave, Hilo, HI 96720</t>
  </si>
  <si>
    <t>Bicycle attentionfigures Helmond 02</t>
  </si>
  <si>
    <t>Bicycle attentionfigures Helmond 03</t>
  </si>
  <si>
    <t>Goethals, Oscar (BEL)</t>
  </si>
  <si>
    <t>Seynaeve, Marcel (BEL)</t>
  </si>
  <si>
    <t>Verkeyn, Charles (BEL)</t>
  </si>
  <si>
    <t>Lot, Antonio (ITA)</t>
  </si>
  <si>
    <t>Loor 01 and 02a, Gebroeders De (BEL)</t>
  </si>
  <si>
    <t>https://www.google.nl/maps/place/51%C2%B015'02.1%22N+4%C2%B050'52.7%22E/@51.2505873,4.8479871,3a,21.5y,269.54h,79.74t/data=!3m7!1e1!3m5!1sK9dI6xaH5ajz5XQIE6NIfg!2e0!6shttps:%2F%2Fstreetviewpixels-pa.googleapis.com%2Fv1%2Fthumbnail%3Fcb_client%3Dmaps_sv.tactile%26w%3D900%26h%3D600%26pitch%3D10.255737797198066%26panoid%3DK9dI6xaH5ajz5XQIE6NIfg%26yaw%3D269.5363365379943!7i13312!8i6656!4m4!3m3!8m2!3d51.2505898!4d4.8479607?hl=nl&amp;entry=ttu&amp;g_ep=EgoyMDI1MTEwNC4xIKXMDSoASAFQAw%3D%3D</t>
  </si>
  <si>
    <t>Rotonde Kloosterlaan, Snekerlaan, Ugolaan te Bolsward</t>
  </si>
  <si>
    <t>53.06006561786316, 5.538300815859816</t>
  </si>
  <si>
    <t>https://www.google.nl/maps/@53.060068,5.5385436,3a,43.7y,271.5h,94.04t/data=!3m6!1e1!3m4!1sONWYXmUkFK_kzvnTj49cjQ!2e0!7i16384!8i8192?hl=nl</t>
  </si>
  <si>
    <t>Bicycles Foot Aubisque</t>
  </si>
  <si>
    <t>Bini, Aldo (ITA)</t>
  </si>
  <si>
    <t>https://www.google.com/maps/place/Via+Pistoia,+59013+Montemurlo+PO,+Itali%C3%AB/@43.9181548,11.0568162,3a,32.8y,43.89h,83.56t/data=!3m7!1e1!3m5!1sfDpTVQcMUWh3Fhcusjbi4Q!2e0!6shttps:%2F%2Fstreetviewpixels-pa.googleapis.com%2Fv1%2Fthumbnail%3Fcb_client%3Dma</t>
  </si>
  <si>
    <t>43.91822393820357, 11.056889768715264</t>
  </si>
  <si>
    <t>Via Pistoia, 59013 Montemurlo PO</t>
  </si>
  <si>
    <t>Hugo de Rudder</t>
  </si>
  <si>
    <r>
      <t>Jim</t>
    </r>
    <r>
      <rPr>
        <sz val="11"/>
        <color theme="1"/>
        <rFont val="Calibri"/>
        <family val="2"/>
      </rPr>
      <t>é</t>
    </r>
    <r>
      <rPr>
        <sz val="11"/>
        <color theme="1"/>
        <rFont val="Calibri"/>
        <family val="2"/>
        <charset val="1"/>
      </rPr>
      <t>nez 01, José Mar</t>
    </r>
    <r>
      <rPr>
        <sz val="11"/>
        <color theme="1"/>
        <rFont val="Calibri"/>
        <family val="2"/>
      </rPr>
      <t>í</t>
    </r>
    <r>
      <rPr>
        <sz val="11"/>
        <color theme="1"/>
        <rFont val="Calibri"/>
        <family val="2"/>
        <charset val="1"/>
      </rPr>
      <t>a</t>
    </r>
  </si>
  <si>
    <t>De weg naar Covadonga, book written by Edwin Winkels</t>
  </si>
  <si>
    <t>https://www.google.com/maps/place/El+Barraco,+%C3%81vila,+Spanje/@40.480885,-4.6398213,3a,36y,50.17h,88.77t/data=!3m7!1e1!3m5!1scgzv5V00_OvoLkSySUs4YQ!2e0!6shttps:%2F%2Fstreetviewpixels-pa.googleapis.com%2Fv1%2Fthumbnail%3Fcb_client%3Dmaps_sv.tactile%26w%3D900%26h%3D600%26pitch%3D1.2322943360633616%26panoid%3Dcgzv5V00_OvoLkSySUs4YQ%26yaw%3D50.165857560515235!7i16384!8i8192!4m6!3m5!1s0xd40594b5390b697:0x837765dc1ba8ddb4!8m2!3d40.4768722!4d-4.6437435!16s%2Fg%2F11bc5wclpx?entry=ttu&amp;g_ep=EgoyMDI1MTExMi4wIKXMDSoASAFQAw%3D%3D</t>
  </si>
  <si>
    <t>40.48101655247013, -4.639667029301634</t>
  </si>
  <si>
    <t>Juan Carlos Jiménez Sastre</t>
  </si>
  <si>
    <t>The sculptor Juan Carlos Jiménez Sastre is the brother of Jose María Jiménez.
The nickname of  Jose María Jiménez was 'El Chava'.</t>
  </si>
  <si>
    <r>
      <t>Jim</t>
    </r>
    <r>
      <rPr>
        <sz val="11"/>
        <color theme="1"/>
        <rFont val="Calibri"/>
        <family val="2"/>
      </rPr>
      <t>é</t>
    </r>
    <r>
      <rPr>
        <sz val="11"/>
        <color theme="1"/>
        <rFont val="Calibri"/>
        <family val="2"/>
        <charset val="1"/>
      </rPr>
      <t>nez 02, José Mar</t>
    </r>
    <r>
      <rPr>
        <sz val="11"/>
        <color theme="1"/>
        <rFont val="Calibri"/>
        <family val="2"/>
      </rPr>
      <t>í</t>
    </r>
    <r>
      <rPr>
        <sz val="11"/>
        <color theme="1"/>
        <rFont val="Calibri"/>
        <family val="2"/>
        <charset val="1"/>
      </rPr>
      <t>a</t>
    </r>
  </si>
  <si>
    <t>40.48086233800467, -4.640195789550143</t>
  </si>
  <si>
    <t>A buste of Jose María Jiménez created by his brother, the sculptor Juan Carlos Jiménez Sastre. The buste is located in the graden of the sculptor.</t>
  </si>
  <si>
    <t>https://www.google.com/maps/@40.4807476,-4.640122,3a,17.2y,329.82h,89.03t/data=!3m7!1e1!3m5!1s_D1IBhtD4b8vXmygu2B3Qw!2e0!6shttps:%2F%2Fstreetviewpixels-pa.googleapis.com%2Fv1%2Fthumbnail%3Fcb_client%3Dmaps_sv.tactile%26w%3D900%26h%3D600%26pitch%3D0.9661036460230292%26panoid%3D_D1IBhtD4b8vXmygu2B3Qw%26yaw%3D329.82071493368636!7i16384!8i8192?entry=ttu&amp;g_ep=EgoyMDI1MTExMi4wIKXMDSoASAFQAw%3D%3D</t>
  </si>
  <si>
    <t>C/ José Mª Jiménez "Chava", 17, 05110 El Barraco, Ávila</t>
  </si>
  <si>
    <r>
      <t>Jim</t>
    </r>
    <r>
      <rPr>
        <sz val="11"/>
        <color theme="1"/>
        <rFont val="Calibri"/>
        <family val="2"/>
      </rPr>
      <t>é</t>
    </r>
    <r>
      <rPr>
        <sz val="11"/>
        <color theme="1"/>
        <rFont val="Calibri"/>
        <family val="2"/>
        <charset val="1"/>
      </rPr>
      <t>nez 03, José Mar</t>
    </r>
    <r>
      <rPr>
        <sz val="11"/>
        <color theme="1"/>
        <rFont val="Calibri"/>
        <family val="2"/>
      </rPr>
      <t>í</t>
    </r>
    <r>
      <rPr>
        <sz val="11"/>
        <color theme="1"/>
        <rFont val="Calibri"/>
        <family val="2"/>
        <charset val="1"/>
      </rPr>
      <t>a</t>
    </r>
  </si>
  <si>
    <t>https://www.google.com/maps/place/C.+de+los+Maceros,+05002,+%C3%81vila,+Spanje/@40.6447111,-4.7002122,3a,50.1y,274.03h,89.47t/data=!3m7!1e1!3m5!1sNosrIRr7YTjwpwTCkQiYpQ!2e0!6shttps:%2F%2Fstreetviewpixels-pa.googleapis.com%2Fv1%2Fthumbnail%3Fcb_client%3Dmaps_sv.tactile%26w%3D900%26h%3D600%26pitch%3D0.5309377550557599%26panoid%3DNosrIRr7YTjwpwTCkQiYpQ%26yaw%3D274.0298091839764!7i16384!8i8192!4m6!3m5!1s0xd40f31319b19d35:0x2d9e75398ed780e3!8m2!3d40.6400314!4d-4.7005603!16s%2Fg%2F11xnq9yxk?entry=ttu&amp;g_ep=EgoyMDI1MTExMi4wIKXMDSoASAFQAw%3D%3D</t>
  </si>
  <si>
    <t>40.644674449959254, -4.70052869565867</t>
  </si>
  <si>
    <t>Calle Obispo Acuña, 10, 2 3.A, 05002 Ávila</t>
  </si>
  <si>
    <t>Jiménez, Víctor Garcinuño</t>
  </si>
  <si>
    <t>https://www.google.com/maps/@40.6606446,-4.7113919,3a,30y,343.89h,87.23t/data=!3m7!1e1!3m5!1seCaGeBimUeH2JQ1zHdW3sg!2e0!6shttps:%2F%2Fstreetviewpixels-pa.googleapis.com%2Fv1%2Fthumbnail%3Fcb_client%3Dmaps_sv.tactile%26w%3D900%26h%3D600%26pitch%3D2.7748858980174305%26panoid%3DeCaGeBimUeH2JQ1zHdW3sg%26yaw%3D343.88895508890494!7i16384!8i8192?entry=ttu&amp;g_ep=EgoyMDI1MTExMi4wIKXMDSoASAFQAw%3D%3D</t>
  </si>
  <si>
    <t>40.660789394350516, -4.711446253257984</t>
  </si>
  <si>
    <t>Ctra. Salamanca, 21, 05002 Ávila</t>
  </si>
  <si>
    <t>Ocaña  04, Luis (ESP)</t>
  </si>
  <si>
    <t>https://www.google.com/maps/@40.06459,-2.1393673,3a,16.2y,228.04h,86.88t/data=!3m7!1e1!3m5!1ssVC3Mal6upcmHCxyBtWdyA!2e0!6shttps:%2F%2Fstreetviewpixels-pa.googleapis.com%2Fv1%2Fthumbnail%3Fcb_client%3Dmaps_sv.tactile%26w%3D900%26h%3D600%26pitch%3D3.1157070153726067%26panoid%3DsVC3Mal6upcmHCxyBtWdyA%26yaw%3D228.04242947065796!7i16384!8i8192?entry=ttu&amp;g_ep=EgoyMDI1MTExMi4wIKXMDSoASAFQAw%3D%3D</t>
  </si>
  <si>
    <t>40.06452889855448, -2.1394746273067997</t>
  </si>
  <si>
    <t>Luis
Ocaña</t>
  </si>
  <si>
    <t>Av. de los Reyes Católicos, 8, 16003 Cuenca</t>
  </si>
  <si>
    <r>
      <t>On the summit of the Tourmalet was a plaque deidcated to Alphonse Steines. It was on the wall below the pelace where the G</t>
    </r>
    <r>
      <rPr>
        <sz val="11"/>
        <color theme="1"/>
        <rFont val="Calibri"/>
        <family val="2"/>
      </rPr>
      <t>é</t>
    </r>
    <r>
      <rPr>
        <sz val="11"/>
        <color theme="1"/>
        <rFont val="Calibri"/>
        <family val="2"/>
        <charset val="1"/>
      </rPr>
      <t>ant used to be located. But now the Géant has moved, Jaqcques Goddet has moved and so have the plaques for the Géant, Octave Lapize and Aphoinse Steines.</t>
    </r>
  </si>
  <si>
    <t>49.62744630701777, 6.135084001681164</t>
  </si>
  <si>
    <t>The commemorative plaque is affixed to the wall on the stairs leading to the lower part of the cemetery. You can reach it via the cemetery entrance in Rue de Laroche near to number 11 in that street (49.627215097610865, 6.1356952902428565).</t>
  </si>
  <si>
    <t>Steinés 02, Alphonse</t>
  </si>
  <si>
    <t>Steinés 01, Alphonse</t>
  </si>
  <si>
    <t>https://www.google.com/maps/place/Av.+de+Madrid,+%C3%81vila,+Spanje/@40.6598243,-4.7036642,3a,62.6y,244.43h,89.76t/data=!3m7!1e1!3m5!1sGIpc8eoPjYQ_NTT8LSQrfA!2e0!6shttps:%2F%2Fstreetviewpixels-pa.googleapis.com%2Fv1%2Fthumbnail%3Fcb_client%3Dmaps_sv.tacti</t>
  </si>
  <si>
    <t>40.659781586981325, -4.703873408082735</t>
  </si>
  <si>
    <t>Av. de Madrid, 100, 05001 Ávila</t>
  </si>
  <si>
    <t>Alberto Esteban</t>
  </si>
  <si>
    <t>https://www.google.com/maps/place/Pian+del+Lupo/@45.439371,7.6473026,3a,48.9y,217.14h,99t/data=!3m7!1e1!3m5!1sF5gIlhbRhYqLUcrC9BT0hg!2e0!6shttps:%2F%2Fstreetviewpixels-pa.googleapis.com%2Fv1%2Fthumbnail%3Fcb_client%3Dmaps_sv.tactile%26w%3D900%26h%3D600%26pitch%3D-9.002322482400075%26panoid%3DF5gIlhbRhYqLUcrC9BT0hg%26yaw%3D217.13795222205906!7i16384!8i8192!4m6!3m5!1s0x47888d5bfd79cd81:0x9b82b12304ab527f!8m2!3d45.4390008!4d7.6467976!16s%2Fg%2F11qhh0ywxg?entry=ttu&amp;g_ep=EgoyMDI1MTExNy4wIKXMDSoASAFQAw%3D%3D</t>
  </si>
  <si>
    <t>45.439281829413204, 7.647152475690669</t>
  </si>
  <si>
    <t>Giro d'Italia 24th of May 2019</t>
  </si>
  <si>
    <t>Gran Premio             Pian de Lupo
della montagna       1405m
24 maggio 2019
                    Giro d'Italia</t>
  </si>
  <si>
    <t>Via Pian del Lupo, 10080 TO</t>
  </si>
  <si>
    <t>SE&amp;S</t>
  </si>
  <si>
    <t>ITA-042</t>
  </si>
  <si>
    <t>Passo del Lupo (Pian del Lupo)</t>
  </si>
  <si>
    <t>Monument Giro d'Italia 06</t>
  </si>
  <si>
    <t>London 2012 Olympic cycling road race</t>
  </si>
  <si>
    <t>Heather Burrell</t>
  </si>
  <si>
    <t>In the first hairpin from Bourg d'Oisans</t>
  </si>
  <si>
    <t>Book "De weg naar Covadonga" written by Edwin Winkels.</t>
  </si>
  <si>
    <t>39.493794767501406, -0.6794981677401594</t>
  </si>
  <si>
    <t>https://www.google.com/maps/place/46380+Cheste,+Valencia,+Spanje/@39.4937006,-0.6794834,3a,75y,349.71h,85.38t/data=!3m7!1e1!3m5!1sNKgrUq0C_9OZ4MFXvnB-4Q!2e0!6shttps:%2F%2Fstreetviewpixels-pa.googleapis.com%2Fv1%2Fthumbnail%3Fcb_client%3Dmaps_sv.tactile%26w%3D900%26h%3D600%26pitch%3D4.621948064069002%26panoid%3DNKgrUq0C_9OZ4MFXvnB-4Q%26yaw%3D349.707240814271!7i13312!8i6656!4m6!3m5!1s0xd60f0afdea9ae6f:0x213025640c9ac522!8m2!3d39.4934832!4d-0.6856076!16zL20vMGRrNDZz?entry=ttu&amp;g_ep=EgoyMDI1MTExNy4wIKXMDSoASAFQAw%3D%3D</t>
  </si>
  <si>
    <t>Luis Adán, C. José M Haro Salvador, 46380 Cheste, Valencia</t>
  </si>
  <si>
    <t>https://www.google.com/maps/place/Farmacia+Berango+-+Elena+Mart%C3%ADn+Avellanal./@43.3581058,-2.9978806,3a,45y,88.15h,82t/data=!3m7!1e1!3m5!1sMCifTUvZD3017xv8fRXEVQ!2e0!6shttps:%2F%2Fstreetviewpixels-pa.googleapis.com%2Fv1%2Fthumbnail%3Fcb_client%3Dmaps_sv.tactile%26w%3D900%26h%3D600%26pitch%3D7.995700165474105%26panoid%3DMCifTUvZD3017xv8fRXEVQ%26yaw%3D88.15106226310554!7i16384!8i8192!4m6!3m5!1s0xd4e5b1d8830a019:0x5e31319b7484c04c!8m2!3d43.3582744!4d-2.9983804!16s%2Fg%2F1z44c44ml?entry=ttu&amp;g_ep=EgoyMDI1MTExNy4wIKXMDSoASAFQAw%3D%3D</t>
  </si>
  <si>
    <t>43.35808625235963, -2.9978028278573263</t>
  </si>
  <si>
    <t>Ricardo Otxoa
       Parkea</t>
  </si>
  <si>
    <t>Axgane Auz., 4, 48640 Baserri-Santa Ana, Bizkaia</t>
  </si>
  <si>
    <t>https://www.google.com/maps/place/Otxoa/@43.3580374,-2.9971872,3a,48.9y,343.29h,86.74t/data=!3m7!1e1!3m5!1sd_XtPX_WXoscN8eDdT6iIw!2e0!6shttps:%2F%2Fstreetviewpixels-pa.googleapis.com%2Fv1%2Fthumbnail%3Fcb_client%3Dmaps_sv.tactile%26w%3D900%26h%3D600%26pitch%3D3.259256078095518%26panoid%3Dd_XtPX_WXoscN8eDdT6iIw%26yaw%3D343.2913961563253!7i16384!8i8192!4m14!1m7!3m6!1s0xd4e5b1d8830a019:0x5e31319b7484c04c!2sFarmacia+Berango+-+Elena+Mart%C3%ADn+Avellanal.!8m2!3d43.3582744!4d-2.9983804!16s%2Fg%2F1z44c44ml!3m5!1s0xd4e5bcc8d68a1f3:0xead04cbd382b1cce!8m2!3d43.3580663!4d-2.9975047!16s%2Fg%2F11s91vtp_g?entry=ttu&amp;g_ep=EgoyMDI1MTExNy4wIKXMDSoASAFQAw%3D%3D</t>
  </si>
  <si>
    <t>43.35817899835965, -2.997248666778606</t>
  </si>
  <si>
    <t>Pabellón Óscar Pereiro</t>
  </si>
  <si>
    <t>https://www.google.com/maps/place/Pabell%C3%B3n+%C3%93scar+Pereiro/@42.1948601,-8.631993,3a,75y,192.16h,76.49t/data=!3m7!1e1!3m5!1siimjk4NZagoOu7WqI8Q1NQ!2e0!6shttps:%2F%2Fstreetviewpixels-pa.googleapis.com%2Fv1%2Fthumbnail%3Fcb_client%3Dmaps_sv.tactile%26w%3D900%26h%3D600%26pitch%3D13.506712120052853%26panoid%3Diimjk4NZagoOu7WqI8Q1NQ%26yaw%3D192.16172952036126!7i16384!8i8192!4m6!3m5!1s0xd2587b9b8c9d7a7:0x209a77cdf0e8d268!8m2!3d42.1974968!4d-8.634606!16s%2Fg%2F11b708kwz8?entry=ttu&amp;g_ep=EgoyMDI1MTExNy4wIKXMDSoASAFQAw%3D%3D</t>
  </si>
  <si>
    <t>42.19480046730452, -8.632019816305425</t>
  </si>
  <si>
    <t>Building</t>
  </si>
  <si>
    <t>Statue of Óscar Pereiro in recycled glass.
Mos (Pontevedra), roundabout near the municipal pavilion that bears his name.</t>
  </si>
  <si>
    <t>Rúa Brea, 13, 36417 Mos, Pontevedra</t>
  </si>
  <si>
    <t>42.19757172892192, -8.634654450212215</t>
  </si>
  <si>
    <t>https://www.google.com/maps/place/Pabell%C3%B3n+%C3%93scar+Pereiro/@42.1973438,-8.634048,3a,75y,292.13h,89.44t/data=!3m7!1e1!3m5!1sF1QFbrpg3Ih6ja7nisdR9w!2e0!6shttps:%2F%2Fstreetviewpixels-pa.googleapis.com%2Fv1%2Fthumbnail%3Fcb_client%3Dmaps_sv.tactile%26w%3D900%26h%3D600%26pitch%3D0.5619596809438434%26panoid%3DF1QFbrpg3Ih6ja7nisdR9w%26yaw%3D292.1338039138287!7i16384!8i8192!4m14!1m7!3m6!1s0xd2587b9b8c9d7a7:0x209a77cdf0e8d268!2sPabell%C3%B3n+%C3%93scar+Pereiro!8m2!3d42.1974968!4d-8.634606!16s%2Fg%2F11b708kwz8!3m5!1s0xd2587b9b8c9d7a7:0x209a77cdf0e8d268!8m2!3d42.1974968!4d-8.634606!16s%2Fg%2F11b708kwz8?entry=ttu&amp;g_ep=EgoyMDI1MTExNy4wIKXMDSoASAFQAw%3D%3D</t>
  </si>
  <si>
    <t>Pereiro 01, Oscar (ESP)</t>
  </si>
  <si>
    <t>Pereiro 03, Oscar (ESP)</t>
  </si>
  <si>
    <t>Pereiro 04, Oscar (ESP)</t>
  </si>
  <si>
    <t>https://www.google.com/maps/@42.1391271,-8.6730948,3a,75y,234.41h,77.71t/data=!3m7!1e1!3m5!1s7CVAxQ-j2n6hTOUYyKJiAg!2e0!6shttps:%2F%2Fstreetviewpixels-pa.googleapis.com%2Fv1%2Fthumbnail%3Fcb_client%3Dmaps_sv.tactile%26w%3D900%26h%3D600%26pitch%3D12.29056710827011%26panoid%3D7CVAxQ-j2n6hTOUYyKJiAg%26yaw%3D234.40733529293556!7i16384!8i8192?entry=ttu&amp;g_ep=EgoyMDI1MTExNy4wIKXMDSoASAFQAw%3D%3D</t>
  </si>
  <si>
    <t>42.13904334046483, -8.67328860260855</t>
  </si>
  <si>
    <t>Alto Castro de Herville</t>
  </si>
  <si>
    <t>48QG+JV, 36419 Erville, Pontevedra</t>
  </si>
  <si>
    <t>Ralph Jung</t>
  </si>
  <si>
    <t xml:space="preserve">The work in honor of the 2006 Tour champion is located at the site that will host the finish of the 20th stage of La Vuelta 21 on September 4.
uthored by the German sculptor, a resident of Herville since 1989 Ralf Jung (sculptor, photographer and video creator). </t>
  </si>
  <si>
    <t>Otxoa, Brothers (ESP)</t>
  </si>
  <si>
    <t>Otxoa02a , Ricardo (ESP)</t>
  </si>
  <si>
    <t>Otxoa02b , Ricardo (ESP)</t>
  </si>
  <si>
    <t>Otxoa 01, Ricardo (ESP)</t>
  </si>
  <si>
    <t>Otxoa, Javier (ESP)</t>
  </si>
  <si>
    <t>Coppi 17, Fausto (ITA)</t>
  </si>
  <si>
    <t>https://www.google.nl/maps/place/44%C2%B025'17.5%22N+6%C2%B053'57.6%22E/@44.4215021,6.8990207,3a,51.5y,43.21h,102.8t/data=!3m7!1e1!3m5!1szsTdCUF3vGOVnh9Kb9zhUg!2e0!6shttps:%2F%2Fstreetviewpixels-pa.googleapis.com%2Fv1%2Fthumbnail%3Fcb_client%3Dmaps_sv.tactile%26w%3D900%26h%3D600%26pitch%3D-12.799598059363177%26panoid%3DzsTdCUF3vGOVnh9Kb9zhUg%26yaw%3D43.20681327721384!7i16384!8i8192!4m4!3m3!8m2!3d44.421536!4d6.899322?hl=nl&amp;entry=ttu&amp;g_ep=EgoyMDI1MTEyMy4xIKXMDSoASAFQAw%3D%3D</t>
  </si>
  <si>
    <t>44.42153493951944, 6.8993170284979195</t>
  </si>
  <si>
    <t>Colle della Maddalena (Col de Larche)</t>
  </si>
  <si>
    <t>ITA-170</t>
  </si>
  <si>
    <t>CVCX+RJ, Argentera CN</t>
  </si>
  <si>
    <t>UN UOMO SOLO
AL COMMANDO..
IL SUO NOME:
FAUSTO COPPI
GLI AMICI DI COPPI..
CUNEO 5.6.1982</t>
  </si>
  <si>
    <t>Fontanella dello scambio di borraccia</t>
  </si>
  <si>
    <t>https://www.google.nl/maps/@40.6221608,14.5473196,3a,32.2y,142.59h,86.29t/data=!3m7!1e1!3m5!1s6ywrpvj7U1kpNlZw0j_p1A!2e0!6shttps:%2F%2Fstreetviewpixels-pa.googleapis.com%2Fv1%2Fthumbnail%3Fcb_client%3Dmaps_sv.tactile%26w%3D900%26h%3D600%26pitch%3D3.7127849748629984%26panoid%3D6ywrpvj7U1kpNlZw0j_p1A%26yaw%3D142.5947718961792!7i16384!8i8192?hl=nl&amp;entry=ttu&amp;g_ep=EgoyMDI1MTEyMy4xIKXMDSoASAFQAw%3D%3D</t>
  </si>
  <si>
    <t>Bicycle bench 01</t>
  </si>
  <si>
    <t>Bench</t>
  </si>
  <si>
    <t>Bicycle Attentionfigure</t>
  </si>
  <si>
    <t>Bicycle Stand</t>
  </si>
  <si>
    <t>https://www.google.com/maps/@51.8782742,5.7499265,3a,43.1y,232.19h,84.09t/data=!3m7!1e1!3m5!1sNDxBmyMGAf15Ye9E9GPQWg!2e0!6shttps:%2F%2Fstreetviewpixels-pa.googleapis.com%2Fv1%2Fthumbnail%3Fcb_client%3Dmaps_sv.tactile%26w%3D900%26h%3D600%26pitch%3D5.911841799016486%26panoid%3DNDxBmyMGAf15Ye9E9GPQWg%26yaw%3D232.1917333752036!7i16384!8i8192?entry=ttu&amp;g_ep=EgoyMDI1MTEyMy4xIKXMDSoASAFQAw%3D%3D</t>
  </si>
  <si>
    <t>51.87823235720084, 5.749813227691214</t>
  </si>
  <si>
    <t>Ewijk, 6644 KD</t>
  </si>
  <si>
    <t>Bicycle bench 02</t>
  </si>
  <si>
    <t>https://www.google.com/maps/place/Ommen/@52.5212875,6.3991934,3a,23.8y,114.4h,87.15t/data=!3m7!1e1!3m5!1s2nqu4wSK7ow_rDKftpOpig!2e0!6shttps:%2F%2Fstreetviewpixels-pa.googleapis.com%2Fv1%2Fthumbnail%3Fcb_client%3Dmaps_sv.tactile%26w%3D900%26h%3D600%26pitch%3D2.8453565878840124%26panoid%3D2nqu4wSK7ow_rDKftpOpig%26yaw%3D114.40037289218215!7i16384!8i8192!4m6!3m5!1s0x47c7fd507d9990c1:0x2043f63964eb7128!8m2!3d52.5248059!4d6.4262926!16s%2Fg%2F11bc6y3_mz?entry=ttu&amp;g_ep=EgoyMDI1MTEyMy4xIKXMDSoASAFQAw%3D%3D</t>
  </si>
  <si>
    <t>52.52114060869142, 6.399794621570174</t>
  </si>
  <si>
    <t>Varsenerdijk, 7731 PZ Ommen</t>
  </si>
  <si>
    <t>Bicycle bench 04</t>
  </si>
  <si>
    <t>52.52264053914488, 6.360087868449568</t>
  </si>
  <si>
    <t>Bicycle bench 03</t>
  </si>
  <si>
    <t>52.52160794401146, 6.373533995314303</t>
  </si>
  <si>
    <t>https://www.google.nl/maps/@52.5202856,6.3753284,3a,75y,90t/data=!3m8!1e2!3m6!1sCIHM0ogKEICAgIC4wvG3LA!2e10!3e12!6shttps:%2F%2Flh3.googleusercontent.com%2Fgps-cs-s%2FAG0ilSwQe4cDOIUBQOrKT4pb-8D66IYG-ZovWR5rly7DR6SBu0phcNAvWXUgL9rtdtqpYCHQbzLkCH0ZclIqtDmWBx8syopVR4_i-E-gcLmzqzV-OhVpkxsothcSplA3KYqhcVCI3uEh%3Dw152-h86-k-no!7i3264!8i1836?hl=nl&amp;entry=ttu&amp;g_ep=EgoyMDI1MTEyMy4xIKXMDSoASAFQAw%3D%3D</t>
  </si>
  <si>
    <t>There seems to be a 3rd bicycle bench near De Ziel in Varsen. The coordiates are from De Ziel. The Google Streetview picture is from De Ziel too.</t>
  </si>
  <si>
    <t>Varsen</t>
  </si>
  <si>
    <t>Tempio del Ciclista 01</t>
  </si>
  <si>
    <t>Tempio del Ciclista 02</t>
  </si>
  <si>
    <t>https://www.google.nl/maps/place/Campetto+sintetico+Tempio+di+Ormelle/@45.7927557,12.4338045,3a,15y,226.18h,87.42t/data=!3m7!1e1!3m5!1sSi-th3wfo6HTbUSP0LqZ9Q!2e0!6shttps:%2F%2Fstreetviewpixels-pa.googleapis.com%2Fv1%2Fthumbnail%3Fcb_client%3Dmaps_sv.tacti</t>
  </si>
  <si>
    <t>45.79262321943055, 12.43359679501918</t>
  </si>
  <si>
    <t>Via Carlo Simeone Padovan, 1, 31024 Ormelle TV</t>
  </si>
  <si>
    <t>https://www.biciveneto.it/testimonianze/testimonianze-3.html</t>
  </si>
  <si>
    <t>With a picture of the waterbottle exchange between Coppi and Bartali.</t>
  </si>
  <si>
    <t>Pereiro 05, Oscar (ESP)</t>
  </si>
  <si>
    <t>https://www.google.com/maps/place/Estatua+de+%C3%93scar+Pereiro/@42.1569077,-8.6196596,3a,75y,172.19h,91.6t/data=!3m7!1e1!3m5!1suIvn23TSgp0gYHb5-mXsVA!2e0!6shttps:%2F%2Fstreetviewpixels-pa.googleapis.com%2Fv1%2Fthumbnail%3Fcb_client%3Dmaps_sv.tactile%26w%3D900%26h%3D600%26pitch%3D-1.5955879189789783%26panoid%3DuIvn23TSgp0gYHb5-mXsVA%26yaw%3D172.19052456415466!7i16384!8i8192!4m10!1m2!2m1!1sPEREIRO!3m6!1s0xd258700062ef1b7:0xd31c98f682eb56e!8m2!3d42.1568288!4d-8.6196428!15sCgdQRVJFSVJPkgEJc2N1bHB0dXJl4AEA!16s%2Fg%2F11x8_l5y_q?entry=ttu&amp;g_ep=EgoyMDI1MTEyMy4xIKXMDSoASAFQAw%3D%3D</t>
  </si>
  <si>
    <t>42.15683027880517, -8.619642520884703</t>
  </si>
  <si>
    <t>Rúa San Sebastián, 61, 36400 O Porriño, Pontevedra</t>
  </si>
  <si>
    <t>Thevenet 01, Bernard (FRA)</t>
  </si>
  <si>
    <t>Triumph Arch</t>
  </si>
  <si>
    <t>Thevenet 02, Bernard (FRA)</t>
  </si>
  <si>
    <t>https://www.google.com/maps/place/Col+des+Champs/@44.1749145,6.6979774,3a,39.3y,69.73h,85.15t/data=!3m7!1e1!3m5!1s5YJdrGcW5ojnkftE9yAJzw!2e0!6shttps:%2F%2Fstreetviewpixels-pa.googleapis.com%2Fv1%2Fthumbnail%3Fcb_client%3Dmaps_sv.tactile%26w%3D900%26h%3D600%26pitch%3D4.853811130033279%26panoid%3D5YJdrGcW5ojnkftE9yAJzw%26yaw%3D69.73337219839223!7i16384!8i8192!4m6!3m5!1s0x12cc61b1628f698d:0x76459fae5e5fc865!8m2!3d44.1749173!4d6.6979587!16s%2Fm%2F027t3dm?entry=ttu&amp;g_ep=EgoyMDI1MTEyMy4xIKXMDSoASAFQAw%3D%3D</t>
  </si>
  <si>
    <t>Col de Champs</t>
  </si>
  <si>
    <t>BIG-310</t>
  </si>
  <si>
    <t>44.17487025914994, 6.698124894457262</t>
  </si>
  <si>
    <r>
      <t>Bernard Th</t>
    </r>
    <r>
      <rPr>
        <sz val="11"/>
        <color theme="1"/>
        <rFont val="Calibri"/>
        <family val="2"/>
      </rPr>
      <t>é</t>
    </r>
    <r>
      <rPr>
        <sz val="11"/>
        <color theme="1"/>
        <rFont val="Calibri"/>
        <family val="2"/>
        <charset val="1"/>
        <scheme val="minor"/>
      </rPr>
      <t>venet -
Double vainqueur
du Tour de France (1975 -1977)</t>
    </r>
  </si>
  <si>
    <t>Col des Champs, D2, 04370 Colmars</t>
  </si>
  <si>
    <t>Roche 01, Stephen (IRL)</t>
  </si>
  <si>
    <t>Roche 02, Stephen (IRL)</t>
  </si>
  <si>
    <t>Col de Valberg</t>
  </si>
  <si>
    <t>Location not sure. Based on pictures found on Twitter/X</t>
  </si>
  <si>
    <t>https://www.google.com/maps/place/Pl.+Charles+Ginesy,+06470+P%C3%A9one,+Frankrijk/@44.095263,6.9288839,3a,64.4y,185.81h,88.8t/data=!3m10!1e1!3m8!1s7KFo_y0qFYeLi5yZdBpxbA!2e0!6shttps:%2F%2Fstreetviewpixels-pa.googleapis.com%2Fv1%2Fthumbnail%3Fcb_client%3Dmaps_sv.tactile%26w%3D900%26h%3D600%26pitch%3D1.2019266028829065%26panoid%3D7KFo_y0qFYeLi5yZdBpxbA%26yaw%3D185.81213358713836!7i16384!8i8192!9m2!1b1!2i37!4m6!3m5!1s0x12cc50a29712179d:0xdd03290e0053b952!8m2!3d44.095353!4d6.9298713!16s%2Fg%2F11b5qtwxxx?entry=ttu&amp;g_ep=EgoyMDI1MTEyMy4xIKXMDSoASAFQAw%3D%3D</t>
  </si>
  <si>
    <t>44.09517192376964, 6.928826435342949</t>
  </si>
  <si>
    <t>2 Rte de Guillaumes, 06470 Guillaumes</t>
  </si>
  <si>
    <t>https://www.google.com/maps/place/INTERSPORT+-+VALBERG/@44.0879445,6.8537811,3a,30y,230.19h,82.88t/data=!3m7!1e1!3m5!1sXG_sCu1_L51izXjLwMKP2g!2e0!6shttps:%2F%2Fstreetviewpixels-pa.googleapis.com%2Fv1%2Fthumbnail%3Fcb_client%3Dmaps_sv.tactile%26w%3D900%26h%3D600%26pitch%3D7.122230211894532%26panoid%3DXG_sCu1_L51izXjLwMKP2g%26yaw%3D230.1949812862149!7i16384!8i8192!4m15!1m8!3m7!1s0x12cc50a29712179d:0xdd03290e0053b952!2sPl.+Charles+Ginesy,+06470+P%C3%A9one,+Frankrijk!3b1!8m2!3d44.095353!4d6.9298713!16s%2Fg%2F11b5qtwxxx!3m5!1s0x12cc59f645d8ef75:0x3baac90ed010d550!8m2!3d44.095294!4d6.92847!16s%2Fg%2F1tkp1wmd?entry=ttu&amp;g_ep=EgoyMDI1MTEyMy4xIKXMDSoASAFQAw%3D%3D</t>
  </si>
  <si>
    <t>44.08790623367786, 6.853656370867887</t>
  </si>
  <si>
    <t>Av. du Conté de Nice 2, 06470 Guillaumes</t>
  </si>
  <si>
    <r>
      <t>Col
de Valberg
-------------
Arriv</t>
    </r>
    <r>
      <rPr>
        <sz val="11"/>
        <color theme="1"/>
        <rFont val="Calibri"/>
        <family val="2"/>
      </rPr>
      <t>é</t>
    </r>
    <r>
      <rPr>
        <sz val="11"/>
        <color theme="1"/>
        <rFont val="Calibri"/>
        <family val="2"/>
        <charset val="1"/>
      </rPr>
      <t>e 12 Kilom</t>
    </r>
    <r>
      <rPr>
        <sz val="11"/>
        <color theme="1"/>
        <rFont val="Calibri"/>
        <family val="2"/>
      </rPr>
      <t>è</t>
    </r>
    <r>
      <rPr>
        <sz val="11"/>
        <color theme="1"/>
        <rFont val="Calibri"/>
        <family val="2"/>
        <charset val="1"/>
      </rPr>
      <t>tres
Alt. 1673 Mètres</t>
    </r>
  </si>
  <si>
    <t>Oranje-Nassau, Beatrix van</t>
  </si>
  <si>
    <t>Royalty</t>
  </si>
  <si>
    <t>https://www.google.com/maps/place/Posbank/@52.0292214,6.022604,3a,15y,283.7h,86.11t/data=!3m7!1e1!3m5!1seSS4mwczb5Y9CnZTI6BC5A!2e0!6shttps:%2F%2Fstreetviewpixels-pa.googleapis.com%2Fv1%2Fthumbnail%3Fcb_client%3Dmaps_sv.tactile%26w%3D900%26h%3D600%26pitch%3D3.8945238142817686%26panoid%3DeSS4mwczb5Y9CnZTI6BC5A%26yaw%3D283.7009484466325!7i16384!8i8192!4m6!3m5!1s0x47c7a32f395a8acd:0xc5f536e2952953f4!8m2!3d52.028611!4d6.021111!16s%2Fg%2F122gwr3s?entry=ttu&amp;g_ep=EgoyMDI1MTEyMy4xIKXMDSoASAFQAw%3D%3D</t>
  </si>
  <si>
    <t>52.029261022492044, 6.022432338521295</t>
  </si>
  <si>
    <t>Posbank</t>
  </si>
  <si>
    <t>Jongen en Meisje met Fiets</t>
  </si>
  <si>
    <t>https://www.google.com/maps/place/52%C2%B003'42.0%22N+4%C2%B027'57.0%22E/@52.0619098,4.465498,3a,47y,15.85h,85.03t/data=!3m7!1e1!3m5!1s4FZgTF-e9ooGI0k7hkUlUg!2e0!6shttps:%2F%2Fstreetviewpixels-pa.googleapis.com%2Fv1%2Fthumbnail%3Fcb_client%3Dmaps_sv.tactile%26w%3D900%26h%3D600%26pitch%3D4.9712201150434225%26panoid%3D4FZgTF-e9ooGI0k7hkUlUg%26yaw%3D15.846578178739774!7i16384!8i8192!4m4!3m3!8m2!3d52.0616667!4d4.4658333?entry=ttu&amp;g_ep=EgoyMDI1MTEyMy4xIKXMDSoASAFQAw%3D%3D</t>
  </si>
  <si>
    <t>52.06198729293694, 4.465532845930145</t>
  </si>
  <si>
    <t>Meerzichtlaan 302, 2716 NR Zoetermeer</t>
  </si>
  <si>
    <t>https://vanderkrogt.net/standbeelden/object.php?record=zh75af</t>
  </si>
  <si>
    <t>Schoolmeisjes met Fiets</t>
  </si>
  <si>
    <t>https://standbeelden.be/standbeeld/1052</t>
  </si>
  <si>
    <t>https://www.google.com/maps/place/Sint-Maartensplein,+8560+Wevelgem,+Belgi%C3%AB/@50.8407184,3.1633548,3a,90y,268.24h,91.79t/data=!3m8!1e1!3m6!1sCIHM0ogKEICAgICE_cGheA!2e10!3e11!6shttps:%2F%2Flh3.googleusercontent.com%2Fgpms-cs-s%2FAPRy3c-prAbKNOyRqDF6R7yOBRb4zdFbokXG_ytN_IePEJviPYSXjV7CVgPN7HRYLnk0x6gOgkt7Dd9KBkg_YlpiLm9LmlXt9f9Sh9c_v_QYlFHDqBqCAPE39kb3pBboWntCd3EKg2o2%3Dw900-h600-k-no-pi-1.7872602605772983-ya268.2419085041207-ro0-fo100!7i7200!8i3600!4m6!3m5!1s0x47c331a97284f1cf:0xdd3852c89d947fca!8m2!3d50.8411978!4d3.1627267!16s%2Fg%2F1vg_6g35?entry=ttu&amp;g_ep=EgoyMDI1MTEyMy4xIKXMDSoASAFQAw%3D%3D</t>
  </si>
  <si>
    <t>50.84073838477873, 3.1632520976107528</t>
  </si>
  <si>
    <t>Riet Vandecasteele</t>
  </si>
  <si>
    <t>Beeld werd gemaakt voor 100 jaar Scheldeprijs in 2007.</t>
  </si>
  <si>
    <t>Sint-Maartensplein 12, 8560 Wevelgem</t>
  </si>
  <si>
    <t>Schiavon 01, Silvano (ITA)</t>
  </si>
  <si>
    <t>Schiavon 02, Silvano (ITA)</t>
  </si>
  <si>
    <t>https://www.google.com/maps/place/Tir+pizza+food+truck/@45.6161444,12.0988287,3a,39.4y,109.12h,89.79t/data=!3m8!1e1!3m6!1sCIHM0ogKEICAgIDBjuXPlAE!2e10!3e11!6shttps:%2F%2Flh3.googleusercontent.com%2Fgpms-cs-s%2FAPRy3c_LBhgvYT92pZkEaW6dn9kRbJTzdkGE7YKAcAZA91nlZZP6k-4R1Nrydy8PU4Nj9F5DodPHlw9csBipZM-1IeYyVvedpYH8WtVWzBSUcZ3LK7PDccyT0tGhMz_jXpD_B6OOickNww%3Dw900-h600-k-no-pi0.20979964155530695-ya251.13640793684982-ro0-fo100!7i10560!8i5280!4m6!3m5!1s0x47793325f71a4227:0xa2c485e3bf661fde!8m2!3d45.6162139!4d12.0991498!16s%2Fg%2F11h540yncr?entry=ttu&amp;g_ep=EgoyMDI1MTEyMy4xIKXMDSoASAFQAw%3D%3D</t>
  </si>
  <si>
    <t>45.61612982227104, 12.098961989449538</t>
  </si>
  <si>
    <t>https://www.biciveneto.it/testimonianze/testimonianze-2.html</t>
  </si>
  <si>
    <t>Via Scandolara, 43, 31059 Scandolara TV</t>
  </si>
  <si>
    <t>https://www.google.com/maps/place/Strada+Mariech,+31049+Pianezze+TV,+Itali%C3%AB/@45.9245018,12.0161331,3a,42.9y,72.1h,94.03t/data=!3m7!1e1!3m5!1siOjNqQHM-Zkpz9JK2PeMlg!2e0!6shttps:%2F%2Fstreetviewpixels-pa.googleapis.com%2Fv1%2Fthumbnail%3Fcb_client%3Dmaps_sv.tactile%26w%3D900%26h%3D600%26pitch%3D-4.03467253917033%26panoid%3DiOjNqQHM-Zkpz9JK2PeMlg%26yaw%3D72.09862868680887!7i16384!8i8192!4m6!3m5!1s0x47791efbf489ca9d:0x22132d4b46df77a0!8m2!3d45.9258968!4d12.0151853!16s%2Fg%2F11fzv9r2t1?entry=ttu&amp;g_ep=EgoyMDI1MTEyMy4xIKXMDSoASAFQAw%3D%3D</t>
  </si>
  <si>
    <t>45.92456321454739, 12.016306493218126</t>
  </si>
  <si>
    <t>Monte Cesen</t>
  </si>
  <si>
    <t>Via Pineta, 1, 31049 Pianezze TV</t>
  </si>
  <si>
    <t>Monument Giro d'Italia 07</t>
  </si>
  <si>
    <t>https://www.google.com/maps/place/36020+Pove+del+Grappa,+Vicenza,+Itali%C3%AB/@45.7985479,11.727103,3a,75y,259.32h,83.31t/data=!3m7!1e1!3m5!1sfnKjFOH7v_Fc9o7owF_dlw!2e0!6shttps:%2F%2Fstreetviewpixels-pa.googleapis.com%2Fv1%2Fthumbnail%3Fcb_client%3Dmaps_sv.tactile%26w%3D900%26h%3D600%26pitch%3D6.6909750033833575%26panoid%3DfnKjFOH7v_Fc9o7owF_dlw%26yaw%3D259.31867538319676!7i16384!8i8192!4m6!3m5!1s0x4778dadf9d6734fd:0xe160fa8eac8802c6!8m2!3d45.7965865!4d11.7322931!16zL20vMGc5OTkz?entry=ttu&amp;g_ep=EgoyMDI1MTEyMy4xIKXMDSoASAFQAw%3D%3D</t>
  </si>
  <si>
    <t>45.79854906600118, 11.72701302740532</t>
  </si>
  <si>
    <t>Via Roma, 1, 36020 Pove del Grappa VI</t>
  </si>
  <si>
    <t>Monument for the Giro d'Italia 2017.</t>
  </si>
  <si>
    <t>Pedaalstoempers, De</t>
  </si>
  <si>
    <t>51.29729739735946, 4.693978090835634</t>
  </si>
  <si>
    <t>https://www.google.com/maps/place/Gemeentehuis+Malle/@51.2974288,4.6939523,3a,15y,183.64h,88.81t/data=!3m7!1e1!3m5!1sxHzRkkvWljw3gV_k5qEG7w!2e0!6shttps:%2F%2Fstreetviewpixels-pa.googleapis.com%2Fv1%2Fthumbnail%3Fcb_client%3Dmaps_sv.tactile%26w%3D900%26h%3</t>
  </si>
  <si>
    <t>Sint Jozeflei 6, 2390 Malle</t>
  </si>
  <si>
    <t>38054 Primiero San Martino di Castrozza, Trentino</t>
  </si>
  <si>
    <t>Fontana del ciclista</t>
  </si>
  <si>
    <t>Fountain</t>
  </si>
  <si>
    <t>https://www.google.com/maps/place/Fontana+del+ciclista/@45.4416617,11.5435304,3a,75y,330.21h,88.63t/data=!3m7!1e1!3m5!1sUlwR9F_Waxwb81P1tG5KBg!2e0!6shttps:%2F%2Fstreetviewpixels-pa.googleapis.com%2Fv1%2Fthumbnail%3Fcb_client%3Dmaps_sv.tactile%26w%3D900%26h%3D600%26pitch%3D1.37127028171858%26panoid%3DUlwR9F_Waxwb81P1tG5KBg%26yaw%3D330.2078056308414!7i16384!8i8192!4m15!1m8!3m7!1s0x477f251617cfe935:0x4bc8928e2cd3574c!2s36020+Castegnero,+Vicenza,+Itali%C3%AB!3b1!8m2!3d45.4413563!4d11.5823437!16zL20vMGc4bms5!3m5!1s0x477f3adb26bf6163:0x1eb658734a7a4f6c!8m2!3d45.4416903!4d11.543489!16s%2Fg%2F11f_b_588r?entry=ttu&amp;g_ep=EgoyMDI1MTEyMy4xIKXMDSoASAFQAw%3D%3D</t>
  </si>
  <si>
    <t>45.441691774260356, 11.543482079696567</t>
  </si>
  <si>
    <t>Via Brazzolaro, 8, 36024 Nanto VI</t>
  </si>
  <si>
    <t>https://www.google.com/maps/@45.669337,12.2466012,3a,75y,198.34h,86.75t/data=!3m7!1e1!3m5!1sHaZ4l-ah_yZZldDnFEGJBA!2e0!6shttps:%2F%2Fstreetviewpixels-pa.googleapis.com%2Fv1%2Fthumbnail%3Fcb_client%3Dmaps_sv.tactile%26w%3D900%26h%3D600%26pitch%3D3.2545171164894526%26panoid%3DHaZ4l-ah_yZZldDnFEGJBA%26yaw%3D198.34151377347195!7i16384!8i8192?entry=ttu&amp;g_ep=EgoyMDI1MTEyMy4xIKXMDSoASAFQAw%3D%3D</t>
  </si>
  <si>
    <t>45.66928168677989, 12.246559576881289</t>
  </si>
  <si>
    <t>Statua dedicata al ciclismo</t>
  </si>
  <si>
    <t>https://www.biciveneto.it/testimonianze/testimonianze-1.html</t>
  </si>
  <si>
    <t>Viale S. Antonio da Padova, 1, 31100 Treviso TV</t>
  </si>
  <si>
    <t>Santuario dei ciclisti</t>
  </si>
  <si>
    <t>Koblet, Hugo</t>
  </si>
  <si>
    <t>Kübler, Ferdy</t>
  </si>
  <si>
    <t>Oratorio di San Nicolao della Flüele (Santuario dei ciclisti)</t>
  </si>
  <si>
    <t>https://www.google.com/maps/@46.1367522,8.9111627,3a,75y,247.22h,88.11t/data=!3m8!1e1!3m6!1sCIHM0ogKEICAgIDqvcG0tQE!2e10!3e11!6shttps:%2F%2Flh3.googleusercontent.com%2Fgpms-cs-s%2FAPRy3c8upNGRK_NdBN5pplE1jxWy-ROiJBDLGAYCkZOwWuqdms6cKA3csRZb7zdZ5z5Zb8Qf1549QpcvvpuE4FlNVmYf-eEONVdugDF9yn72P_GeCSpKgr5yjuHeSjgHlJXYSCFhfb5xjA%3Dw900-h600-k-no-pi1.8933044668293633-ya312.2182010016996-ro0-fo100!7i8704!8i4352?entry=ttu&amp;g_ep=EgoyMDI1MTEyMy4xIKXMDSoASAFQAw%3D%3D</t>
  </si>
  <si>
    <t>46.136904610250696, 8.91177964412399</t>
  </si>
  <si>
    <t>Monte Ceneri, 6802 Rivera</t>
  </si>
  <si>
    <t>https://www.google.nl/maps/@51.2449658,-0.3242901,3a,60.9y,243.42h,91.3t/data=!3m7!1e1!3m5!1sPKOUMltzRcOY05lyM5KtmQ!2e0!6shttps:%2F%2Fstreetviewpixels-pa.googleapis.com%2Fv1%2Fthumbnail%3Fcb_client%3Dmaps_sv.tactile%26w%3D900%26h%3D600%26pitch%3D-1.2988319164059448%26panoid%3DPKOUMltzRcOY05lyM5KtmQ%26yaw%3D243.41820626524517!7i16384!8i8192?hl=nl&amp;entry=ttu&amp;g_ep=EgoyMDI1MTEyMy4xIKXMDSoASAFQAw%3D%3D</t>
  </si>
  <si>
    <t>https://www.google.com/maps/place/Darcy+St,+South+Hobart+TAS+7004,+Australi%C3%AB/@-42.8946478,147.308842,3a,30y,93.76h,89.63t/data=!3m7!1e1!3m5!1sJz_EuPucXYTubDKTpSPwyw!2e0!6shttps:%2F%2Fstreetviewpixels-pa.googleapis.com%2Fv1%2Fthumbnail%3Fcb_client%3Dmaps_sv.tactile%26w%3D900%26h%3D600%26pitch%3D0.36642463849265994%26panoid%3DJz_EuPucXYTubDKTpSPwyw%26yaw%3D93.76048671038858!7i16384!8i8192!4m6!3m5!1s0xaa6e75f1a4e85179:0x9b2de16bc8c0b5!8m2!3d-42.8962044!4d147.3110536!16s%2Fg%2F1thsh4z0?entry=ttu&amp;g_ep=EgoyMDI1MTEyMy4xIKXMDSoASAFQAw%3D%3D</t>
  </si>
  <si>
    <t>-42.89465209480927, 147.30908306951875</t>
  </si>
  <si>
    <t>Bicycle attentionfigures Hobart (AUS)</t>
  </si>
  <si>
    <t>468 Macquarie St, South Hobart TAS 7004</t>
  </si>
  <si>
    <t>A yellow and green bicycle attention figure in front of the Maquarie Store in Hobart , Tasmania</t>
  </si>
  <si>
    <t>https://www.google.com/maps/@52.0041492,4.1831679,3a,19y,271.27h,82.67t/data=!3m7!1e1!3m5!1s9un2D4HQ1tRRs0F3Kzairw!2e0!6shttps:%2F%2Fstreetviewpixels-pa.googleapis.com%2Fv1%2Fthumbnail%3Fcb_client%3Dmaps_sv.tactile%26w%3D900%26h%3D600%26pitch%3D7.326904987241761%26panoid%3D9un2D4HQ1tRRs0F3Kzairw%26yaw%3D271.2730280131122!7i16384!8i8192?hl=fr&amp;entry=ttu&amp;g_ep=EgoyMDI1MTEyMy4xIKXMDSoASAFQAw%3D%3D</t>
  </si>
  <si>
    <t>52.004159132289935, 4.182958727408767</t>
  </si>
  <si>
    <t>Baakwoning 10c
Baakwoning 10c, 2671 LE Naaldwijk</t>
  </si>
  <si>
    <t>Zondagochtend</t>
  </si>
  <si>
    <t>Sjer Jacobs</t>
  </si>
  <si>
    <t>Gift in 2017 of patients of GP Joukje Gerritsen when she stopped as GP.. The small statue is located opposite of the house at 10c behind the water. There is also a small information sign at the water but directly next to the Baakwoning road not on the other side of the water where the small statue is located.</t>
  </si>
  <si>
    <t>https://www.google.nl/maps/@46.3206807,6.9361089,3a,62.6y,220.76h,92.06t/data=!3m7!1e1!3m5!1sZY5GmBJMhyNN8ebgAU01Zg!2e0!6shttps:%2F%2Fstreetviewpixels-pa.googleapis.com%2Fv1%2Fthumbnail%3Fcb_client%3Dmaps_sv.tactile%26w%3D900%26h%3D600%26pitch%3D-2.057493428856276%26panoid%3DZY5GmBJMhyNN8ebgAU01Zg%26yaw%3D220.76148666327921!7i16384!8i8192?hl=nl&amp;entry=ttu&amp;g_ep=EgoyMDI1MTEzMC4wIKXMDSoASAFQAw%3D%3D</t>
  </si>
  <si>
    <t>Impe02 , Lucien van (BEL)</t>
  </si>
  <si>
    <t>https://www.google.com/maps/@51.2389513,2.9599976,3a,15y,176.84h,89.61t/data=!3m7!1e1!3m5!1stOvHwqmOdbatZXl_icwN3A!2e0!6shttps:%2F%2Fstreetviewpixels-pa.googleapis.com%2Fv1%2Fthumbnail%3Fcb_client%3Dmaps_sv.tactile%26w%3D900%26h%3D600%26pitch%3D0.38521930213741484%26panoid%3DtOvHwqmOdbatZXl_icwN3A%26yaw%3D176.8355529755215!7i16384!8i8192?entry=ttu&amp;g_ep=EgoyMDI1MTIwMS4wIKXMDSoASAFQAw%3D%3D</t>
  </si>
  <si>
    <t>Naast het monument is er ook nog de straatnaam in het geel van de Wim van Eststraat.</t>
  </si>
  <si>
    <t>Hinault  05a, Bernard (FRA) /UCI_WorldChampionship 2027 Domancy</t>
  </si>
  <si>
    <t xml:space="preserve">Impanis 03, Raymond (BEL)  Statue </t>
  </si>
  <si>
    <t xml:space="preserve">Impanis 04, Raymond (BEL) Start Cycling Route </t>
  </si>
  <si>
    <t>Kaers 01a, Karel (BEL)</t>
  </si>
  <si>
    <t>Kaers 01b, Karel (BEL)</t>
  </si>
  <si>
    <t>88-1</t>
  </si>
  <si>
    <t>109-1</t>
  </si>
  <si>
    <t>124-1</t>
  </si>
  <si>
    <t>169-1</t>
  </si>
  <si>
    <t>171-1</t>
  </si>
  <si>
    <t>223-1</t>
  </si>
  <si>
    <t>228-1</t>
  </si>
  <si>
    <t>236-1</t>
  </si>
  <si>
    <t>259-1</t>
  </si>
  <si>
    <t>88-2</t>
  </si>
  <si>
    <t>109-2</t>
  </si>
  <si>
    <t>124-2</t>
  </si>
  <si>
    <t>169-2</t>
  </si>
  <si>
    <t>223-2</t>
  </si>
  <si>
    <t>228-2</t>
  </si>
  <si>
    <t>236-2</t>
  </si>
  <si>
    <t>259-2</t>
  </si>
  <si>
    <t>88-3</t>
  </si>
  <si>
    <t>109-3</t>
  </si>
  <si>
    <t>169-3</t>
  </si>
  <si>
    <t>223-3</t>
  </si>
  <si>
    <t>259-3</t>
  </si>
  <si>
    <t>88-4</t>
  </si>
  <si>
    <t>169-4</t>
  </si>
  <si>
    <t>223-4</t>
  </si>
  <si>
    <t>290-1</t>
  </si>
  <si>
    <t>290-2</t>
  </si>
  <si>
    <t>290-3</t>
  </si>
  <si>
    <t>302-1</t>
  </si>
  <si>
    <t>302-2</t>
  </si>
  <si>
    <t>302-3</t>
  </si>
  <si>
    <t>323-1</t>
  </si>
  <si>
    <t>323-2</t>
  </si>
  <si>
    <t>Next to the streetname there is an informationsign with extra information on this side of the street.</t>
  </si>
  <si>
    <t>6-1</t>
  </si>
  <si>
    <t>6-2</t>
  </si>
  <si>
    <t>6-3</t>
  </si>
  <si>
    <t>6-4</t>
  </si>
  <si>
    <t>321-1</t>
  </si>
  <si>
    <t>338-1</t>
  </si>
  <si>
    <t>338-2</t>
  </si>
  <si>
    <t>338-3</t>
  </si>
  <si>
    <t>338-4</t>
  </si>
  <si>
    <t>338-5</t>
  </si>
  <si>
    <t>338-6</t>
  </si>
  <si>
    <t>338-7</t>
  </si>
  <si>
    <t>Sastre,02, Carlos (ESP)</t>
  </si>
  <si>
    <t>348-1</t>
  </si>
  <si>
    <t>348-2</t>
  </si>
  <si>
    <t>348-3</t>
  </si>
  <si>
    <t>348-4</t>
  </si>
  <si>
    <t>348-5</t>
  </si>
  <si>
    <t>348-6</t>
  </si>
  <si>
    <t>348-7</t>
  </si>
  <si>
    <t>348-8</t>
  </si>
  <si>
    <t>348-9</t>
  </si>
  <si>
    <t>348-10</t>
  </si>
  <si>
    <t>348-11</t>
  </si>
  <si>
    <t>348-12</t>
  </si>
  <si>
    <t>348-13</t>
  </si>
  <si>
    <t>348-14</t>
  </si>
  <si>
    <t>376-1</t>
  </si>
  <si>
    <t>376-2</t>
  </si>
  <si>
    <t>https://www.google.com/maps/place/De+Huisweid,+Warmenhuizen/@52.7223327,4.7338994,3a,75y,330.58h,103.12t/data=!3m7!1e1!3m5!1s5lnoENbRiPp4UpxkMcr73A!2e0!6shttps:%2F%2Fstreetviewpixels-pa.googleapis.com%2Fv1%2Fthumbnail%3Fcb_client%3Dmaps_sv.tactile%26w%3D900%26h%3D600%26pitch%3D-13.116472227380541%26panoid%3D5lnoENbRiPp4UpxkMcr73A%26yaw%3D330.5792885091686!7i16384!8i8192!4m6!3m5!1s0x47cf5091a9db8dd7:0x494b51e4b3854a63!8m2!3d52.7236777!4d4.7330486!16s%2Fg%2F1tdwtynn?entry=ttu&amp;g_ep=EgoyMDI1MTIwOS4wIKXMDSoASAFQAw%3D%3D</t>
  </si>
  <si>
    <t>52.72238027652554, 4.734175635345431</t>
  </si>
  <si>
    <t>Bolletjescafé de Klok</t>
  </si>
  <si>
    <t>Martin Kool</t>
  </si>
  <si>
    <t>Stationsstraat 24, 1749 EH Warmenhuizen</t>
  </si>
  <si>
    <t>Geen enkel ander café is zo herkenbaar met de wielersport verbonden als Bolletjescafé De Klok. De bollen op de gevel hebben alles te maken met oud-profwielrenner en Warmenhuizer Steven Rooks.
In 1988 beloofde de toenmalige eigenaar de gevel geel te schilderen als Rooks de Tour de France dat jaar zou winnen. Toen Steven Rooks de Tour de France met een tweede plaats in het algemeen klassement afsloot maar wel het bergklassement won besloot de eigenaar zijn koffiehuis hetzelfde uiterlijk te geven als de bergtrui van Rooks. Wit met herkenbare rode bollen, als eerbetoon aan zijn dorpsgenoot die de grootste wielerwedstrijd ter wereld afsloot als bergkoning. Tevens werd daarmee de naam veranderd van Veilingkoffiehuis De Klok naar Bolletjescafé De Klok.</t>
  </si>
  <si>
    <t>393-1</t>
  </si>
  <si>
    <t>393-2</t>
  </si>
  <si>
    <t>408-1</t>
  </si>
  <si>
    <t>408-2</t>
  </si>
  <si>
    <t>408-3</t>
  </si>
  <si>
    <t>408-4</t>
  </si>
  <si>
    <t>408-5</t>
  </si>
  <si>
    <t>408-6</t>
  </si>
  <si>
    <t>408-7</t>
  </si>
  <si>
    <t>408-8</t>
  </si>
  <si>
    <t>408-9</t>
  </si>
  <si>
    <t>408-10</t>
  </si>
  <si>
    <t>408-11</t>
  </si>
  <si>
    <t>408-12</t>
  </si>
  <si>
    <t>408-13</t>
  </si>
  <si>
    <t>448-1</t>
  </si>
  <si>
    <t>448-2</t>
  </si>
  <si>
    <t>Non-Professional Cyclist</t>
  </si>
  <si>
    <t>477-1</t>
  </si>
  <si>
    <t>477-2</t>
  </si>
  <si>
    <t>494-1</t>
  </si>
  <si>
    <t>494-2</t>
  </si>
  <si>
    <t>549-1</t>
  </si>
  <si>
    <t>549-2</t>
  </si>
  <si>
    <t>549-3</t>
  </si>
  <si>
    <t>549-4</t>
  </si>
  <si>
    <t>549-5</t>
  </si>
  <si>
    <t>549-6</t>
  </si>
  <si>
    <t>Monument voor overleden renners</t>
  </si>
  <si>
    <t>553-1</t>
  </si>
  <si>
    <t>553-2</t>
  </si>
  <si>
    <t>553-3</t>
  </si>
  <si>
    <t>Nolf, Frederiek</t>
  </si>
  <si>
    <t>Monument La Vuelta d'Espagna 01</t>
  </si>
  <si>
    <t>Monument La Vuelta d'Espagna 02</t>
  </si>
  <si>
    <t>576-1</t>
  </si>
  <si>
    <t>Platz der Champions</t>
  </si>
  <si>
    <t>227-1</t>
  </si>
  <si>
    <t>227-2</t>
  </si>
  <si>
    <t>Tour de France 2023</t>
  </si>
  <si>
    <t>Sportkampioenen Vorselaar</t>
  </si>
  <si>
    <t>545-1</t>
  </si>
  <si>
    <t>545-2</t>
  </si>
  <si>
    <t>545-3</t>
  </si>
  <si>
    <t>Sels, Ward</t>
  </si>
  <si>
    <t>Willems, Daniël</t>
  </si>
  <si>
    <t>545-4</t>
  </si>
  <si>
    <t>506-1</t>
  </si>
  <si>
    <t>506-2</t>
  </si>
  <si>
    <t>Plaque on the house where Eddy Merckx was born.</t>
  </si>
  <si>
    <t>Merckx 11, Eddy (BEL)</t>
  </si>
  <si>
    <t>Eddy Merckx Cycling Route 150km
Startpunt
Café Boerenhof
Binkomstraat 12
3391 Tielt-Winge</t>
  </si>
  <si>
    <t>Nederlandse Helden in het Geel</t>
  </si>
  <si>
    <t>577-1</t>
  </si>
  <si>
    <t>577-2</t>
  </si>
  <si>
    <t>577-3</t>
  </si>
  <si>
    <t>577-4</t>
  </si>
  <si>
    <t>577-5</t>
  </si>
  <si>
    <t>577-6</t>
  </si>
  <si>
    <t>577-7</t>
  </si>
  <si>
    <t>577-8</t>
  </si>
  <si>
    <t>577-9</t>
  </si>
  <si>
    <t>577-10</t>
  </si>
  <si>
    <t>577-11</t>
  </si>
  <si>
    <t>577-12</t>
  </si>
  <si>
    <t>51.55228578223834, 4.591567280735293</t>
  </si>
  <si>
    <t>577-13</t>
  </si>
  <si>
    <t>577-14</t>
  </si>
  <si>
    <t>577-15</t>
  </si>
  <si>
    <t>577-16</t>
  </si>
  <si>
    <t>577-17</t>
  </si>
  <si>
    <t>577-18</t>
  </si>
  <si>
    <t>577-19</t>
  </si>
  <si>
    <t>577-20</t>
  </si>
  <si>
    <t>577-21</t>
  </si>
  <si>
    <t>577-22</t>
  </si>
  <si>
    <t>577-23</t>
  </si>
  <si>
    <t>577-24</t>
  </si>
  <si>
    <t>577-25</t>
  </si>
  <si>
    <t>577-26</t>
  </si>
  <si>
    <t>577-27</t>
  </si>
  <si>
    <t>577-28</t>
  </si>
  <si>
    <t>577-29</t>
  </si>
  <si>
    <t>577-30</t>
  </si>
  <si>
    <t>Janssen 03, Jan (NED)</t>
  </si>
  <si>
    <t>Janssen 01, Jan (NED)</t>
  </si>
  <si>
    <t>Janssen 02, Jan (NED)</t>
  </si>
  <si>
    <t>Breukink, Erik (NED)</t>
  </si>
  <si>
    <t>Geldermans, Ab (NED)</t>
  </si>
  <si>
    <t>Hanegraaf, Jacques (NED)</t>
  </si>
  <si>
    <t>Havik, Mieke (NED)</t>
  </si>
  <si>
    <t>Karstens, Gerben (NED)</t>
  </si>
  <si>
    <t>Lubberding, Henk (NED)</t>
  </si>
  <si>
    <t>Nijdam, Jelle (NED)</t>
  </si>
  <si>
    <t>Poel, Adrie van der (NED)</t>
  </si>
  <si>
    <t>Teunissen, Mike (NED)</t>
  </si>
  <si>
    <t>Velde, Johan van der (NED)</t>
  </si>
  <si>
    <t>Vliet, Teun van (NED)</t>
  </si>
  <si>
    <t>Vleuten, Annemiek van (NED)</t>
  </si>
  <si>
    <t>Vollering, Demi (NED)</t>
  </si>
  <si>
    <t>Voorting, Gerrit (NED)</t>
  </si>
  <si>
    <t>Wagtmans, Rini (NED)</t>
  </si>
  <si>
    <t>Wagtmans, Wout (NED)</t>
  </si>
  <si>
    <t>Wiebes, Lorena (NED)</t>
  </si>
  <si>
    <t>Est 03, Wim van (NED)</t>
  </si>
  <si>
    <t>Knetemann 03, Gerrie (NED)</t>
  </si>
  <si>
    <t>Raas 01, Jan (NED)</t>
  </si>
  <si>
    <t>Raas 02, Jan (NED)</t>
  </si>
  <si>
    <t>Vos 16, Marianne (NED)</t>
  </si>
  <si>
    <t>Zoetemelk 03, Joop (NED)</t>
  </si>
  <si>
    <t>Dorpsstraat 134, 4711 EL Sint Willebrord</t>
  </si>
  <si>
    <t>Ter ere van alle Nederlandse helden in het geel</t>
  </si>
  <si>
    <t>NCN1 Cycling Memorial 01</t>
  </si>
  <si>
    <t>NCN1 Cycling Memorial 02</t>
  </si>
  <si>
    <t>54.58008469588072, -1.171341081497106</t>
  </si>
  <si>
    <t>https://www.google.com/maps/place/Mannion+Nature+Park/@54.5801065,-1.1710085,3a,22.5y,250.86h,92t/data=!3m7!1e1!3m5!1sTdsrHflhm4xp-yCMSremJg!2e0!6shttps:%2F%2Fstreetviewpixels-pa.googleapis.com%2Fv1%2Fthumbnail%3Fcb_client%3Dmaps_sv.tactile%26w%3D900%26h%3D600%26pitch%3D-1.9979607906518595%26panoid%3DTdsrHflhm4xp-yCMSremJg%26yaw%3D250.85700486713466!7i16384!8i8192!4m6!3m5!1s0x487eed76faebbed3:0xac3b06b6a4f0e4a8!8m2!3d54.5800896!4d-1.1718501!16s%2Fg%2F11q7dt3x3v?entry=ttu&amp;g_ep=EgoyMDI1MTIwOS4wIKXMDSoASAFQAw%3D%3D</t>
  </si>
  <si>
    <t>In Mannion Nature Park.</t>
  </si>
  <si>
    <t>Strauss Roadd, South Bank, Middlesbrough TS6 6QG</t>
  </si>
  <si>
    <t>Wim van Est
Drager gele trui
Tour de France
1951-1955-1958</t>
  </si>
  <si>
    <t>Jan Janssen
Drager gele trui
Tour de France
1966-1968
Winnaar Tour 1968</t>
  </si>
  <si>
    <t>Jan Raas
Drager gele trui
Tour de France
1978</t>
  </si>
  <si>
    <t>Johan van der Velde
Drager gele trui
Tour de France
1986</t>
  </si>
  <si>
    <t>Erik Breukink
Drager gele trui
Tour de France
1989</t>
  </si>
  <si>
    <t>Mieke Havik
Drager gele trui
Tour de France
1984</t>
  </si>
  <si>
    <t>Knol, Monique (NED)</t>
  </si>
  <si>
    <t>Monique Knol
Drager gele trui
Tour de France
1988-1989</t>
  </si>
  <si>
    <t>Melchers, Miriam (NED)</t>
  </si>
  <si>
    <t>577-31</t>
  </si>
  <si>
    <t>Miriam Melchers
Drager gele trui
Tour de France
2000</t>
  </si>
  <si>
    <t>Demi Vollering
Drager gele trui
Tour de France
2023-2024</t>
  </si>
  <si>
    <t>Wout Wagtmans
Drager gele trui
Tour de France
1954, 1955 en 1956</t>
  </si>
  <si>
    <t>Rini Wagtmans
Drager gele trui
Tour de France
1971</t>
  </si>
  <si>
    <t>Gerrie Knetemann
Drager gele trui
Tour de France
1978-1979-1980-1981</t>
  </si>
  <si>
    <t>Jelle Nijdam
Drager gele trui
Tour de France
1987-1988</t>
  </si>
  <si>
    <t>Mike Teunissen
Drager gele trui
Tour de France
2019</t>
  </si>
  <si>
    <t>Connie Meijer
Drager gele trui
Tour de France
1984</t>
  </si>
  <si>
    <t>Meijer, Connie (NED)</t>
  </si>
  <si>
    <t>Schop, Astrid (NED)</t>
  </si>
  <si>
    <t>Astrid Schop
Drager gele trui
Tour de France
1981</t>
  </si>
  <si>
    <t>Lorena Wiebes
Drager gele trui
Tour de France
2022</t>
  </si>
  <si>
    <t>Kool, Charlotte (NED)</t>
  </si>
  <si>
    <t>Charlotte Kool
Drager gele trui
Tour de France
2024</t>
  </si>
  <si>
    <t>Gerrit Voorting
Drager gele trui
Tour de France
1956 en 1958</t>
  </si>
  <si>
    <t>Joop Zoetemelk
Drager gele trui
Tour de France
1971-1973-1978-1979-1980
Winnaar Tour 1980</t>
  </si>
  <si>
    <t>Jacques Hanegraaf
Drager gele trui
Tour de France
1984</t>
  </si>
  <si>
    <t>Teun van Vliet
Drager gele trui
Tour de France
1988</t>
  </si>
  <si>
    <t>Hage, Heleen (NED)</t>
  </si>
  <si>
    <t>Heleen Hage
Drager gele trui
Tour de France
1984-1985</t>
  </si>
  <si>
    <t>Moorsel 03, Leontien van (NED)</t>
  </si>
  <si>
    <t>Leontien van Moorsel
Drager gele trui
Tour de France
1992-1993-2002</t>
  </si>
  <si>
    <t>577-32</t>
  </si>
  <si>
    <t>Marianne Vos
Drager gele trui
Tour de France
2022
2025</t>
  </si>
  <si>
    <t>Ab Geldermans
Drager gele trui
Tour de France
1962</t>
  </si>
  <si>
    <t>Gerben Karstens
Drager gele trui
Tour de France
1974</t>
  </si>
  <si>
    <t>Henk Lubberding
Drager gele trui
Tour de France
1988</t>
  </si>
  <si>
    <t>Hennie Top
Drager gele trui
Tour de France
1985</t>
  </si>
  <si>
    <t>577-33</t>
  </si>
  <si>
    <t>Brunen, Yvonne (NED)</t>
  </si>
  <si>
    <t>Top, Hennie (NED)</t>
  </si>
  <si>
    <t>Yvonne Brunen
Drager gele trui
Tour de France
1996</t>
  </si>
  <si>
    <t>Annemiek van Vleuten
Drager gele trui
Tour de France2022</t>
  </si>
  <si>
    <t>Adrie van der Poel
Drager gele trui
Tour de France
1984</t>
  </si>
  <si>
    <t>Mathieu van der Poel
Drager gele trui
Tour de France
2021-2025</t>
  </si>
  <si>
    <t>Tegelpositie: Onderste Rij nummer 8 (tegel 9 is nog leeg)</t>
  </si>
  <si>
    <t>Tegelpositie: Onderste Rij nummer 4 (tegel 5 is nog leeg)</t>
  </si>
  <si>
    <t>Tegelpositie: Bovenste Rij nummer 5</t>
  </si>
  <si>
    <t>Tegelpositie: Onderste Rij nummer 7</t>
  </si>
  <si>
    <t>Tegelpositie: Tegelpositie: Bovenste Rij nummer 1</t>
  </si>
  <si>
    <t>Tegelpositie: Onderste Rij nummer 1</t>
  </si>
  <si>
    <t>Tegelpositie: Op twee na bovenste Rij nummer 6</t>
  </si>
  <si>
    <t>Tegelpositie: Op twee na bovenste Rij nummer 3</t>
  </si>
  <si>
    <t>Tegelpositie: Bovenste Rij nummer 6</t>
  </si>
  <si>
    <t>Tegelpositie: Bovenste Rij nummer 2</t>
  </si>
  <si>
    <t>Tegelpositie: Onderste Rij nummer 2</t>
  </si>
  <si>
    <r>
      <t xml:space="preserve">Tegelpositie: Op </t>
    </r>
    <r>
      <rPr>
        <sz val="11"/>
        <color theme="1"/>
        <rFont val="Calibri"/>
        <family val="2"/>
      </rPr>
      <t>éé</t>
    </r>
    <r>
      <rPr>
        <sz val="11"/>
        <color theme="1"/>
        <rFont val="Calibri"/>
        <family val="2"/>
        <charset val="1"/>
      </rPr>
      <t>n na b</t>
    </r>
    <r>
      <rPr>
        <sz val="11"/>
        <color theme="1"/>
        <rFont val="Calibri"/>
        <family val="2"/>
        <charset val="1"/>
        <scheme val="minor"/>
      </rPr>
      <t>ovenste Rij nummer 3</t>
    </r>
  </si>
  <si>
    <t>Tegelpositie: Bovenste Rij nummer 7</t>
  </si>
  <si>
    <r>
      <t xml:space="preserve">Tegelpositie: Op </t>
    </r>
    <r>
      <rPr>
        <sz val="11"/>
        <color theme="1"/>
        <rFont val="Calibri"/>
        <family val="2"/>
      </rPr>
      <t>éé</t>
    </r>
    <r>
      <rPr>
        <sz val="11"/>
        <color theme="1"/>
        <rFont val="Calibri"/>
        <family val="2"/>
        <charset val="1"/>
      </rPr>
      <t>n na b</t>
    </r>
    <r>
      <rPr>
        <sz val="11"/>
        <color theme="1"/>
        <rFont val="Calibri"/>
        <family val="2"/>
        <charset val="1"/>
        <scheme val="minor"/>
      </rPr>
      <t>ovenste Rij nummer 9</t>
    </r>
  </si>
  <si>
    <r>
      <t xml:space="preserve">Tegelpositie: Op </t>
    </r>
    <r>
      <rPr>
        <sz val="11"/>
        <color theme="1"/>
        <rFont val="Calibri"/>
        <family val="2"/>
      </rPr>
      <t>éé</t>
    </r>
    <r>
      <rPr>
        <sz val="11"/>
        <color theme="1"/>
        <rFont val="Calibri"/>
        <family val="2"/>
        <charset val="1"/>
      </rPr>
      <t>n na b</t>
    </r>
    <r>
      <rPr>
        <sz val="11"/>
        <color theme="1"/>
        <rFont val="Calibri"/>
        <family val="2"/>
        <charset val="1"/>
        <scheme val="minor"/>
      </rPr>
      <t>ovenste Rij nummer 6</t>
    </r>
  </si>
  <si>
    <t>Tegelpositie: Op twee na bovenste Rij nummer 7</t>
  </si>
  <si>
    <r>
      <t xml:space="preserve">Tegelpositie: Op </t>
    </r>
    <r>
      <rPr>
        <sz val="11"/>
        <color theme="1"/>
        <rFont val="Calibri"/>
        <family val="2"/>
      </rPr>
      <t>éé</t>
    </r>
    <r>
      <rPr>
        <sz val="11"/>
        <color theme="1"/>
        <rFont val="Calibri"/>
        <family val="2"/>
        <charset val="1"/>
      </rPr>
      <t>n na b</t>
    </r>
    <r>
      <rPr>
        <sz val="11"/>
        <color theme="1"/>
        <rFont val="Calibri"/>
        <family val="2"/>
        <charset val="1"/>
        <scheme val="minor"/>
      </rPr>
      <t>ovenste Rij nummer 4</t>
    </r>
  </si>
  <si>
    <t>Tegelpositie: Onderste Rij nummer 3</t>
  </si>
  <si>
    <t>Tegelpositie: Op twee na bovenste Rij nummer 5</t>
  </si>
  <si>
    <t>Tegelpositie: Bovenste Rij nummer 3</t>
  </si>
  <si>
    <r>
      <t xml:space="preserve">Tegelpositie: Op </t>
    </r>
    <r>
      <rPr>
        <sz val="11"/>
        <color theme="1"/>
        <rFont val="Calibri"/>
        <family val="2"/>
      </rPr>
      <t>éé</t>
    </r>
    <r>
      <rPr>
        <sz val="11"/>
        <color theme="1"/>
        <rFont val="Calibri"/>
        <family val="2"/>
        <charset val="1"/>
      </rPr>
      <t>n na b</t>
    </r>
    <r>
      <rPr>
        <sz val="11"/>
        <color theme="1"/>
        <rFont val="Calibri"/>
        <family val="2"/>
        <charset val="1"/>
        <scheme val="minor"/>
      </rPr>
      <t>ovenste Rij nummer 7</t>
    </r>
  </si>
  <si>
    <r>
      <t xml:space="preserve">Tegelpositie: Op </t>
    </r>
    <r>
      <rPr>
        <sz val="11"/>
        <color theme="1"/>
        <rFont val="Calibri"/>
        <family val="2"/>
      </rPr>
      <t>éé</t>
    </r>
    <r>
      <rPr>
        <sz val="11"/>
        <color theme="1"/>
        <rFont val="Calibri"/>
        <family val="2"/>
        <charset val="1"/>
      </rPr>
      <t>n na b</t>
    </r>
    <r>
      <rPr>
        <sz val="11"/>
        <color theme="1"/>
        <rFont val="Calibri"/>
        <family val="2"/>
        <charset val="1"/>
        <scheme val="minor"/>
      </rPr>
      <t>ovenste Rij nummer 5</t>
    </r>
  </si>
  <si>
    <t>Tegelpositie: Onderste Rij nummer 6</t>
  </si>
  <si>
    <t>Tegelpositie: Bovenste Rij nummer 4</t>
  </si>
  <si>
    <t>Tegelpositie: Op twee na bovenste Rij nummer 4</t>
  </si>
  <si>
    <t>Tegelpositie: Bovenste Rij nummer 9</t>
  </si>
  <si>
    <r>
      <t>Tegelpositie: Op twee</t>
    </r>
    <r>
      <rPr>
        <sz val="11"/>
        <color theme="1"/>
        <rFont val="Calibri"/>
        <family val="2"/>
        <charset val="1"/>
      </rPr>
      <t xml:space="preserve"> na b</t>
    </r>
    <r>
      <rPr>
        <sz val="11"/>
        <color theme="1"/>
        <rFont val="Calibri"/>
        <family val="2"/>
        <charset val="1"/>
        <scheme val="minor"/>
      </rPr>
      <t>ovenste Rij nummer 1</t>
    </r>
  </si>
  <si>
    <t>Tegelpositie: Op twee na bovenste Rij nummer 8</t>
  </si>
  <si>
    <r>
      <t xml:space="preserve">Tegelpositie: Op </t>
    </r>
    <r>
      <rPr>
        <sz val="11"/>
        <color theme="1"/>
        <rFont val="Calibri"/>
        <family val="2"/>
      </rPr>
      <t>éé</t>
    </r>
    <r>
      <rPr>
        <sz val="11"/>
        <color theme="1"/>
        <rFont val="Calibri"/>
        <family val="2"/>
        <charset val="1"/>
      </rPr>
      <t>n na b</t>
    </r>
    <r>
      <rPr>
        <sz val="11"/>
        <color theme="1"/>
        <rFont val="Calibri"/>
        <family val="2"/>
        <charset val="1"/>
        <scheme val="minor"/>
      </rPr>
      <t>ovenste Rij nummer 2</t>
    </r>
  </si>
  <si>
    <r>
      <t xml:space="preserve">Tegelpositie: Op </t>
    </r>
    <r>
      <rPr>
        <sz val="11"/>
        <color theme="1"/>
        <rFont val="Calibri"/>
        <family val="2"/>
      </rPr>
      <t>éé</t>
    </r>
    <r>
      <rPr>
        <sz val="11"/>
        <color theme="1"/>
        <rFont val="Calibri"/>
        <family val="2"/>
        <charset val="1"/>
      </rPr>
      <t>n na b</t>
    </r>
    <r>
      <rPr>
        <sz val="11"/>
        <color theme="1"/>
        <rFont val="Calibri"/>
        <family val="2"/>
        <charset val="1"/>
        <scheme val="minor"/>
      </rPr>
      <t>ovenste Rij nummer 1</t>
    </r>
  </si>
  <si>
    <r>
      <t xml:space="preserve">Tegelpositie: Op </t>
    </r>
    <r>
      <rPr>
        <sz val="11"/>
        <color theme="1"/>
        <rFont val="Calibri"/>
        <family val="2"/>
      </rPr>
      <t>éé</t>
    </r>
    <r>
      <rPr>
        <sz val="11"/>
        <color theme="1"/>
        <rFont val="Calibri"/>
        <family val="2"/>
        <charset val="1"/>
      </rPr>
      <t>n na b</t>
    </r>
    <r>
      <rPr>
        <sz val="11"/>
        <color theme="1"/>
        <rFont val="Calibri"/>
        <family val="2"/>
        <charset val="1"/>
        <scheme val="minor"/>
      </rPr>
      <t>ovenste Rij nummer 8</t>
    </r>
  </si>
  <si>
    <t>Tegelpositie: Op twee na bovenste Rij nummer 2</t>
  </si>
  <si>
    <t>02 Road bicycles (Aigle, CHE)</t>
  </si>
  <si>
    <t>03 Road bicycles (Aigle, CHE)</t>
  </si>
  <si>
    <t>04 Breton Aces</t>
  </si>
  <si>
    <t>07 Colored Road Cyclists</t>
  </si>
  <si>
    <t>07 Black Road Cyclists</t>
  </si>
  <si>
    <t>04 Colored ATB Cyclists</t>
  </si>
  <si>
    <t>05 Road Cyclists</t>
  </si>
  <si>
    <t xml:space="preserve">Starley, James </t>
  </si>
  <si>
    <t>Cycling Industry</t>
  </si>
  <si>
    <t>Old Fire Station, Hales St, Coventry CV1 1JA</t>
  </si>
  <si>
    <t>A mural in Coventry by artist Angry Dan pays tribute to the father of the bicycle industry James Starley</t>
  </si>
  <si>
    <t>Angry Dan</t>
  </si>
  <si>
    <t>52.41074536110711, -1.5075511550236118</t>
  </si>
  <si>
    <t>https://www.google.com/maps/@52.4108039,-1.5077057,3a,75y,115.84h,84.7t/data=!3m7!1e1!3m5!1sO3nzPKmMNiLjgfKl2zTOtg!2e0!6shttps:%2F%2Fstreetviewpixels-pa.googleapis.com%2Fv1%2Fthumbnail%3Fcb_client%3Dmaps_sv.tactile%26w%3D900%26h%3D600%26pitch%3D5.2989857777319%26panoid%3DO3nzPKmMNiLjgfKl2zTOtg%26yaw%3D115.83744451723797!7i16384!8i8192?entry=ttu&amp;g_ep=EgoyMDI1MTIwNy4wIKXMDSoKLDEwMDc5MjA3M0gBUAM%3D</t>
  </si>
  <si>
    <t>Bicycle Tandem</t>
  </si>
  <si>
    <t>30 Warwick Row, Coventry CV1 1EY, UK</t>
  </si>
  <si>
    <t>Next to the cyclingpath that goes beneath the Queens Ringway near the statue for James Starley at Warwick Row in Coventry.</t>
  </si>
  <si>
    <t>52.40417395754447, -1.5156540919141417</t>
  </si>
  <si>
    <t>https://www.google.com/maps/place/52%C2%B024'14.9%22N+1%C2%B030'56.3%22W/@52.4040872,-1.5158151,3a,37.5y,62.08h,89.3t/data=!3m7!1e1!3m5!1sP1R_mnJE4hMhq4Mjy5H61g!2e0!6shttps:%2F%2Fstreetviewpixels-pa.googleapis.com%2Fv1%2Fthumbnail%3Fcb_client%3Dmaps_sv.tactile%26w%3D900%26h%3D600%26pitch%3D0.698656350425324%26panoid%3DP1R_mnJE4hMhq4Mjy5H61g%26yaw%3D62.08125265849104!7i16384!8i8192!4m4!3m3!8m2!3d52.404148!4d-1.515628?hl=en&amp;entry=ttu&amp;g_ep=EgoyMDI1MTIwNy4wIKXMDSoKLDEwMDc5MjA3M0gBUAM%3D</t>
  </si>
  <si>
    <t xml:space="preserve">Starley 01, James </t>
  </si>
  <si>
    <t xml:space="preserve">Starley 02, James </t>
  </si>
  <si>
    <t>29 Warwick Row, Coventry CV1 1EY, UK</t>
  </si>
  <si>
    <t>Statue for James Starley (1830-81): Father of the bicycle industry in Coventry</t>
  </si>
  <si>
    <t>52.40420147531125, -1.5151960375407574</t>
  </si>
  <si>
    <t>https://www.google.com/maps/@52.4042555,-1.5152014,3a,75y,182.27h,94.67t/data=!3m7!1e1!3m5!1sG2F49uQdakVfOi_whYbzxQ!2e0!6shttps:%2F%2Fstreetviewpixels-pa.googleapis.com%2Fv1%2Fthumbnail%3Fcb_client%3Dmaps_sv.tactile%26w%3D900%26h%3D600%26pitch%3D-4.673768865606391%26panoid%3DG2F49uQdakVfOi_whYbzxQ%26yaw%3D182.27453548650544!7i16384!8i8192?entry=ttu&amp;g_ep=EgoyMDI1MTIwNy4wIKXMDSoKLDEwMDc5MjA3M0gBUAM%3D</t>
  </si>
  <si>
    <t>03 Red Bicycles</t>
  </si>
  <si>
    <t>Rue du Rivage 2, 7750 Mont-de-l'Enclus</t>
  </si>
  <si>
    <t>3 red fbicycles at the IJzerweg bicycle bridge that crosses the Schelde at Escanaffles/Mont d'Enclus.</t>
  </si>
  <si>
    <t>50.760816814692454, 3.456433973926843</t>
  </si>
  <si>
    <t>https://www.google.com/maps/@50.7609067,3.4565976,3a,37.5y,272.61h,91.67t/data=!3m7!1e1!3m5!1s6s95TRbov2L18kyKebpa4w!2e0!6shttps:%2F%2Fstreetviewpixels-pa.googleapis.com%2Fv1%2Fthumbnail%3Fcb_client%3Dmaps_sv.tactile%26w%3D900%26h%3D600%26pitch%3D-1.6719677710801335%26panoid%3D6s95TRbov2L18kyKebpa4w%26yaw%3D272.6069249929142!7i16384!8i8192?hl=en&amp;entry=ttu&amp;g_ep=EgoyMDI1MTIwNy4wIKXMDSoKLDEwMDc5MjA3M0gBUAM%3D</t>
  </si>
  <si>
    <t>414-1</t>
  </si>
  <si>
    <t>414-2</t>
  </si>
  <si>
    <t>Tour de France / 100 ans du Territoire de Belfort</t>
  </si>
  <si>
    <t>Ballon d'Alsace monuments</t>
  </si>
  <si>
    <t>https://www.google.com/maps/@47.8203579,6.835044,3a,46.9y,180.28h,91.97t/data=!3m7!1e1!3m5!1sTfwMDHEtj7mHTb_RtH3x_g!2e0!6shttps:%2F%2Fstreetviewpixels-pa.googleapis.com%2Fv1%2Fthumbnail%3Fcb_client%3Dmaps_sv.tactile%26w%3D900%26h%3D600%26pitch%3D-1.972054942563446%26panoid%3DTfwMDHEtj7mHTb_RtH3x_g%26yaw%3D180.28063773086097!7i16384!8i8192?entry=ttu&amp;g_ep=EgoyMDI1MTIwOS4wIKXMDSoASAFQAw%3D%3D</t>
  </si>
  <si>
    <t>47.82024914902415, 6.835047464898008</t>
  </si>
  <si>
    <t>Veldrijder, De</t>
  </si>
  <si>
    <t>Tour</t>
  </si>
  <si>
    <t>Cyclingcross</t>
  </si>
  <si>
    <t>47.82056432177964, 6.834655862389447</t>
  </si>
  <si>
    <t>51.46083785990945, 4.4522468973981875</t>
  </si>
  <si>
    <t>Spoorwegstraat, 2910 Essen</t>
  </si>
  <si>
    <t>https://www.google.com/maps/@51.4608619,4.4523583,3a,37.6y,267.96h,82.93t/data=!3m7!1e1!3m5!1sSE65kd_EWK_zAXBF5skkGw!2e0!6shttps:%2F%2Fstreetviewpixels-pa.googleapis.com%2Fv1%2Fthumbnail%3Fcb_client%3Dmaps_sv.tactile%26w%3D900%26h%3D600%26pitch%3D7.067745096671047%26panoid%3DSE65kd_EWK_zAXBF5skkGw%26yaw%3D267.95703087993763!7i16384!8i8192?entry=ttu&amp;g_ep=EgoyMDI1MTIwOS4wIKXMDSoASAFQAw%3D%3D</t>
  </si>
  <si>
    <t xml:space="preserve"> Agnès Descamps</t>
  </si>
  <si>
    <t>A metal cyclist to unite the Tour de France and the Ballon d'Alsace but also the 100th anniversary of the Territoire de Belfort</t>
  </si>
  <si>
    <t>Tour de France 2014 02</t>
  </si>
  <si>
    <t>Tour de France 2014 03</t>
  </si>
  <si>
    <t>Tour de France 2014 01</t>
  </si>
  <si>
    <t>Corridore Ciclista</t>
  </si>
  <si>
    <t>https://www.google.nl/maps/place/Viale+Vittorio+Veneto,+50022+Greve+in+Chianti+FI,+Italy/@43.5841084,11.3158819,3a,35.9y,81.32h,89.84t/data=!3m7!1e1!3m5!1svB_DKLJs0TmkAnExK1RVtw!2e0!6shttps:%2F%2Fstreetviewpixels-pa.googleapis.com%2Fv1%2Fthumbnail%3Fcb_client%3Dmaps_sv.tactile%26w%3D900%26h%3D600%26pitch%3D0.15842038855313945%26panoid%3DvB_DKLJs0TmkAnExK1RVtw%26yaw%3D81.31849934360766!7i16384!8i8192!4m6!3m5!1s0x132a4b1781370a99:0x7bab8177c1e96587!8m2!3d43.5833052!4d11.317452!16s%2Fg%2F11cnz6mrdj?hl=en&amp;entry=ttu&amp;g_ep=EgoyMDI1MTIwOS4wIKXMDSoASAFQAw%3D%3D</t>
  </si>
  <si>
    <t>43.584140434125224, 11.315940885874452</t>
  </si>
  <si>
    <t>Rinaldo Lombardo</t>
  </si>
  <si>
    <t>Viale Vittorio Veneto, 79, 50022 Greve in Chianti FI</t>
  </si>
  <si>
    <t>Corridore Ciclista is in English the Cyclist Walker.</t>
  </si>
  <si>
    <t>Kaya</t>
  </si>
  <si>
    <t>Het kunstwerk ‘Kaya’ aan de snelfietsroute F50 Uden-Veghel is vrijdag 19 december 2025 in aanwezigheid van de kunstenaar Florentijn Hofman onthuld. Dit is een verbeelding van de nu 21-jarige Veghelse Kaya Schoenmakers als schoolmeisje, met de schooltas vóór bij het stuur.</t>
  </si>
  <si>
    <t>51.631700014695525, 5.563499964773655</t>
  </si>
  <si>
    <t>Wielrenners, De</t>
  </si>
  <si>
    <t>Non-Professional Cyclists</t>
  </si>
  <si>
    <t>586-1</t>
  </si>
  <si>
    <t>586-2</t>
  </si>
  <si>
    <t>Teeuwen, Gerard</t>
  </si>
  <si>
    <t>Wieleman, Erik</t>
  </si>
  <si>
    <t>De werden vrijdag 19 december 2025 onthuld. Gerard Teeuwen uit Schijndel en Erik Wieleman uit Veghel, collega’s bij Actemium, stonden model voor deze beelden. Apetrots poseerden ze er vrijdag bij. „Bekende wielrenners krijgen pas aan het eind van hun carrière een standbeeld”, grapte Wieleman. De beelden staan vlak bij palletbedrijf Q-Pall, toevallig de vaste startplek van het fietsclubje van Teeuwen: „Verzamelen bij Q-Pall wordt nu dus verzamelen bij De wielrenners.”</t>
  </si>
  <si>
    <t>51.615433339029551, 5.503549994900823</t>
  </si>
  <si>
    <t>Vermeulen, Lonneke</t>
  </si>
  <si>
    <t>Schoenmakers, Kaya</t>
  </si>
  <si>
    <t>Kivilev, Andrei 01 (RUS)</t>
  </si>
  <si>
    <t>Kivilev, Andrei 02a (RUS)</t>
  </si>
  <si>
    <t>https://www.google.com/maps/@45.4663889,4.3887326,3a,90y,262.99h,93.4t/data=!3m7!1e1!3m5!1spVIhKGPWm4SUGAb7MBmy_w!2e0!6shttps:%2F%2Fstreetviewpixels-pa.googleapis.com%2Fv1%2Fthumbnail%3Fcb_client%3Dmaps_sv.tactile%26w%3D900%26h%3D600%26pitch%3D-3.40432122121409%26panoid%3DpVIhKGPWm4SUGAb7MBmy_w%26yaw%3D262.9935738075782!7i16384!8i8192?entry=ttu&amp;g_ep=EgoyMDI1MTIwOS4wIKXMDSoASAFQAw%3D%3D</t>
  </si>
  <si>
    <t>Rond-point Andrei Khivilev, 42000 Saint-Étienne</t>
  </si>
  <si>
    <t>45.46638296202905, 4.388538199755047</t>
  </si>
  <si>
    <t>Kivilev, Andrei 03 (RUS)</t>
  </si>
  <si>
    <t>https://www.google.com/maps/@45.5063785,4.4379468,3a,43.1y,87.47h,87.33t/data=!3m7!1e1!3m5!1sAEkN40A5Tmf0KPmHAS36Zw!2e0!6shttps:%2F%2Fstreetviewpixels-pa.googleapis.com%2Fv1%2Fthumbnail%3Fcb_client%3Dmaps_sv.tactile%26w%3D900%26h%3D600%26pitch%3D2.669973947783859%26panoid%3DAEkN40A5Tmf0KPmHAS36Zw%26yaw%3D87.47426105263062!7i16384!8i8192?entry=ttu&amp;g_ep=EgoyMDI1MTIwOS4wIKXMDSoASAFQAw%3D%3D</t>
  </si>
  <si>
    <t>45.506355943530764, 4.438043356173696</t>
  </si>
  <si>
    <t>Route de la Gachet/D23, Saint-Etienne</t>
  </si>
  <si>
    <r>
      <t>ECSEL
MONT</t>
    </r>
    <r>
      <rPr>
        <sz val="11"/>
        <color theme="1"/>
        <rFont val="Calibri"/>
        <family val="2"/>
      </rPr>
      <t>É</t>
    </r>
    <r>
      <rPr>
        <sz val="11"/>
        <color theme="1"/>
        <rFont val="Calibri"/>
        <family val="2"/>
        <charset val="1"/>
      </rPr>
      <t>E
ANDRÉ</t>
    </r>
    <r>
      <rPr>
        <sz val="11"/>
        <color theme="1"/>
        <rFont val="Calibri"/>
        <family val="2"/>
      </rPr>
      <t>Ï</t>
    </r>
    <r>
      <rPr>
        <sz val="11"/>
        <color theme="1"/>
        <rFont val="Calibri"/>
        <family val="2"/>
        <charset val="1"/>
      </rPr>
      <t xml:space="preserve"> KIVILEV</t>
    </r>
  </si>
  <si>
    <t>La Gachet, 42320 Saint-Christo-en-Jarez</t>
  </si>
  <si>
    <t>https://www.google.com/maps/@45.4807817,4.4330869,3a,32.8y,82.72h,90.7t/data=!3m7!1e1!3m5!1s-XMcaYgoyxh7QIhdknOC1w!2e0!6shttps:%2F%2Fstreetviewpixels-pa.googleapis.com%2Fv1%2Fthumbnail%3Fcb_client%3Dmaps_sv.tactile%26w%3D900%26h%3D600%26pitch%3D-0.7009679744979138%26panoid%3D-XMcaYgoyxh7QIhdknOC1w%26yaw%3D82.72340887678696!7i16384!8i8192?entry=ttu&amp;g_ep=EgoyMDI1MTIwOS4wIKXMDSoASAFQAw%3D%3D</t>
  </si>
  <si>
    <t>589-1</t>
  </si>
  <si>
    <t>Hinault  06, Bernard (FR)</t>
  </si>
  <si>
    <r>
      <t>Vélocip</t>
    </r>
    <r>
      <rPr>
        <sz val="11"/>
        <color theme="1"/>
        <rFont val="Calibri"/>
        <family val="2"/>
      </rPr>
      <t>è</t>
    </r>
    <r>
      <rPr>
        <sz val="11"/>
        <color theme="1"/>
        <rFont val="Calibri"/>
        <family val="2"/>
        <charset val="1"/>
        <scheme val="minor"/>
      </rPr>
      <t>des Peugeot</t>
    </r>
  </si>
  <si>
    <r>
      <t>V</t>
    </r>
    <r>
      <rPr>
        <sz val="11"/>
        <color theme="1"/>
        <rFont val="Calibri"/>
        <family val="2"/>
      </rPr>
      <t>ÉLOCIPÈDES</t>
    </r>
    <r>
      <rPr>
        <sz val="11"/>
        <color theme="1"/>
        <rFont val="Calibri"/>
        <family val="2"/>
        <charset val="1"/>
        <scheme val="minor"/>
      </rPr>
      <t xml:space="preserve"> PEUGEOT
DRAISIENNE</t>
    </r>
  </si>
  <si>
    <t>2 Rue Jean Jaurès, 42350 La Talaudière</t>
  </si>
  <si>
    <t>45.48079133857811, 4.43322110645553</t>
  </si>
  <si>
    <t>https://www.google.com/maps/@46.6782683,21.0943828,3a,90y,324.63h,38.96t/data=!3m8!1e1!3m6!1sCIHM0ogKEICAgICCxLGr5gE!2e10!3e11!6shttps:%2F%2Flh3.googleusercontent.com%2Fgpms-cs-s%2FAPRy3c8O-GhYTkP1HfSjYFA-Z24RikDTYyLnjbHgebs-ZJWHMAnrjVZsMLVUnY4M93fCzdZbthCbcGmrqLTn2qQoOn8eLRwQP3YBz8epfsVzrAUUUx3Qnk43ujx6kW8YW6qvNIZMDMM9%3Dw900-h600-k-no-pi51.044294533803715-ya274.38148364750106-ro0-fo100!7i8192!8i4096?entry=ttu&amp;g_ep=EgoyMDI1MTIwOS4wIKXMDSoASAFQAw%3D%3D</t>
  </si>
  <si>
    <t>Velocipédes Városcímer</t>
  </si>
  <si>
    <t>Fietsspel</t>
  </si>
  <si>
    <t>https://www.google.com/maps/@52.1308723,5.2053581,3a,39.4y,158.79h,93t/data=!3m7!1e1!3m5!1semMFzERkRb4gFe_gUbpsXA!2e0!6shttps:%2F%2Fstreetviewpixels-pa.googleapis.com%2Fv1%2Fthumbnail%3Fcb_client%3Dmaps_sv.tactile%26w%3D900%26h%3D600%26pitch%3D-3.0007444471505096%26panoid%3DemMFzERkRb4gFe_gUbpsXA%26yaw%3D158.78939504030788!7i16384!8i8192?entry=ttu&amp;g_ep=EgoyMDI1MTIwOS4wIKXMDSoASAFQAw%3D%3D</t>
  </si>
  <si>
    <t>52.13073978066954, 5.20547251778036</t>
  </si>
  <si>
    <t>Jits Bakker</t>
  </si>
  <si>
    <t>3723 HA Bilthoven</t>
  </si>
  <si>
    <t>Thys, Philippe (BEL)</t>
  </si>
  <si>
    <t>Jesús Loroñoren Arteaga
Memorial to the great Basque cyclist Jesús Loroño Arteaga, located at the top of Solube, next to the Cannon grill.
Jesús Loroño Loroño is most famous for capturing the 1957 Vuelta a España. In 1956 he finished in the Vuelta second to Angelo Conterno by just 13 seconds. And in 1955 he was 4th in the Vuelta.
in the 1953 Tour de France he won the Mountains classification and stage 10.</t>
  </si>
  <si>
    <t>Arteaga 01, Jesús Loroñoren (ESP)</t>
  </si>
  <si>
    <t>Arteaga 02, Jesús Loroñoren (ESP)</t>
  </si>
  <si>
    <t>https://www.google.com/maps/@43.2671317,-2.7849577,3a,38.8y,327.43h,94.4t/data=!3m7!1e1!3m5!1sblbQSdp0r7y10cVxjR_RLQ!2e0!6shttps:%2F%2Fstreetviewpixels-pa.googleapis.com%2Fv1%2Fthumbnail%3Fcb_client%3Dmaps_sv.tactile%26w%3D900%26h%3D600%26pitch%3D-4.40362477429133%26panoid%3DblbQSdp0r7y10cVxjR_RLQ%26yaw%3D327.42650256333343!7i16384!8i8192?entry=ttu&amp;g_ep=EgoyMDI1MTIwOS4wIKXMDSoASAFQAw%3D%3D</t>
  </si>
  <si>
    <t>43.26726153874422, -2.7850093283063853</t>
  </si>
  <si>
    <t>Jauregi Apespikua Kalea, 20, 48195 Elexalde, Bizkaia</t>
  </si>
  <si>
    <t>La Vuelta, book writen by Edwin Winkels.</t>
  </si>
  <si>
    <t>Tour de Hongrie-szobor</t>
  </si>
  <si>
    <t>Mirador del Ciclista</t>
  </si>
  <si>
    <t>Redondel del Ciclista</t>
  </si>
  <si>
    <t>Tour de France 2022</t>
  </si>
  <si>
    <t>https://www.google.com/maps/place/Havnegade,+7100+Vejle,+Denemarken/@55.7071004,9.5422054,3a,37.7y,179.24h,89.53t/data=!3m7!1e1!3m5!1sSqEve5QfD2IXQy0osPYDOw!2e0!6shttps:%2F%2Fstreetviewpixels-pa.googleapis.com%2Fv1%2Fthumbnail%3Fcb_client%3Dmaps_sv.tactile%26w%3D900%26h%3D600%26pitch%3D0.46690201039251633%26panoid%3DSqEve5QfD2IXQy0osPYDOw%26yaw%3D179.2433643790316!7i13312!8i6656!4m6!3m5!1s0x464c825306d4e94b:0x5b4dd85ec7a3df6f!8m2!3d55.7072787!4d9.5385403!16s%2Fg%2F1vljdynx?entry=ttu&amp;g_ep=EgoyMDI1MTIwOS4wIKXMDSoASAFQAw%3D%3D</t>
  </si>
  <si>
    <t>55.70696593845317, 9.542217889637055</t>
  </si>
  <si>
    <t>https://www.google.com/maps/@55.7056212,9.542603,3a,75y,250.82h,95.57t/data=!3m7!1e1!3m5!1sNYl6R2IopG36jrI1ktf-gQ!2e0!6shttps:%2F%2Fstreetviewpixels-pa.googleapis.com%2Fv1%2Fthumbnail%3Fcb_client%3Dmaps_sv.tactile%26w%3D900%26h%3D600%26pitch%3D-5.5719497024443%26panoid%3DNYl6R2IopG36jrI1ktf-gQ%26yaw%3D250.81503370983515!7i13312!8i6656?entry=ttu&amp;g_ep=EgoyMDI1MTIwOS4wIKXMDSoASAFQAw%3D%3D</t>
  </si>
  <si>
    <t>Toldbodvej 6, 7100 Vejle</t>
  </si>
  <si>
    <t>Havnepladsen 1, 7100 Vejle</t>
  </si>
  <si>
    <t>Stage 3 of the 2022 Tour de France starts in Vejle.
The sculpture is based on the logo that the cycling club Vejle Cykel Motion has had since 1992. A logo that represents a bicycle and which was designed in its time by the artist Henrik Nowak.</t>
  </si>
  <si>
    <t>Logo of the Vejle Cykel Motion's Mountain Bike Club</t>
  </si>
  <si>
    <t>55.70548566245909, 9.542392123499646</t>
  </si>
  <si>
    <t>A smaller version of the sculpture has also been created, placed on the roof of Vejle Cykel Motion's clubhouse at Toldbodvej 6b.</t>
  </si>
  <si>
    <t>https://www.google.com/maps/@48.2611444,20.6172375,3a,48.9y,285.59h,87.5t/data=!3m7!1e1!3m5!1sraLb05CPhHapg5LZtVabSQ!2e0!6shttps:%2F%2Fstreetviewpixels-pa.googleapis.com%2Fv1%2Fthumbnail%3Fcb_client%3Dmaps_sv.tactile%26w%3D900%26h%3D600%26pitch%3D2.503038880295577%26panoid%3DraLb05CPhHapg5LZtVabSQ%26yaw%3D285.5943235306093!7i16384!8i8192?entry=ttu&amp;g_ep=EgoyMDI1MTIwOS4wIKXMDSoASAFQAw%3D%3D</t>
  </si>
  <si>
    <t>48.261178335667346, 20.617041717948098</t>
  </si>
  <si>
    <t>Tour de Hongary</t>
  </si>
  <si>
    <t>Kazincbarcika, Attila út, 3700</t>
  </si>
  <si>
    <t>Statshunters</t>
  </si>
  <si>
    <t>https://www.google.com/maps/@51.5312422,6.1096789,3a,90y,205.03h,91.36t/data=!3m7!1e1!3m5!1sM5KouSFiQRmhQI0pO3OOBw!2e0!6shttps:%2F%2Fstreetviewpixels-pa.googleapis.com%2Fv1%2Fthumbnail%3Fcb_client%3Dmaps_sv.tactile%26w%3D900%26h%3D600%26pitch%3D-1.3552565638702134%26panoid%3DM5KouSFiQRmhQI0pO3OOBw%26yaw%3D205.02926233157174!7i16384!8i8192?entry=ttu&amp;g_ep=EgoyMDI1MTIwOS4wIKXMDSoASAFQAw%3D%3D</t>
  </si>
  <si>
    <t>51.53119967060879, 6.109649395895881</t>
  </si>
  <si>
    <t>Anne Haeyen.</t>
  </si>
  <si>
    <t xml:space="preserve"> De muur van café De Zwart in de dorpskern van Blitterswijck wordt sinds zaterdag opgesierd door een streetart-kunstwerk met wielrenner Wout Poels in het middelpunt. Het kunstwerk bestaat uit een combinatie van een schilderij en een installatie in de vorm van een racefiets. </t>
  </si>
  <si>
    <t>https://limburgcycling.com/monumenten/</t>
  </si>
  <si>
    <t>Kerkstraat 2, 5863 AP Blitterswijck</t>
  </si>
  <si>
    <t>50.885962035741606, 5.9678319491376985</t>
  </si>
  <si>
    <t>https://www.google.com/maps/@50.8859303,5.9679373,3a,75y,140.76h,97.09t/data=!3m7!1e1!3m5!1ssuEJmL7lhRQFRnkr34uHcg!2e0!6shttps:%2F%2Fstreetviewpixels-pa.googleapis.com%2Fv1%2Fthumbnail%3Fcb_client%3Dmaps_sv.tactile%26w%3D900%26h%3D600%26pitch%3D-7.093506307151458%26panoid%3DsuEJmL7lhRQFRnkr34uHcg%26yaw%3D140.75952622213515!7i16384!8i8192?entry=ttu&amp;g_ep=EgoyMDI1MTIwOS4wIKXMDSoASAFQAw%3D%3D</t>
  </si>
  <si>
    <t>Quick-Step cyclist</t>
  </si>
  <si>
    <t>Nieuw Eyckholt 9700, 6419 AA Heerlen</t>
  </si>
  <si>
    <t>James Jetlag</t>
  </si>
  <si>
    <t>0.6442360904030736, -77.64780135714847</t>
  </si>
  <si>
    <t>J9V2+MWF, Unnamed Road, Julio Andrade</t>
  </si>
  <si>
    <t>A statue of Richard Carapaz on his bike with his arms raised in victorie when crossing the finish next to his restaurant "La Casa de Richi".</t>
  </si>
  <si>
    <t>Peope</t>
  </si>
  <si>
    <t>P7VM+XV2</t>
  </si>
  <si>
    <t>Mirador de los Ciclistas</t>
  </si>
  <si>
    <t>dateVisited</t>
  </si>
  <si>
    <t>topId</t>
  </si>
  <si>
    <t>subId</t>
  </si>
  <si>
    <t>personExtraInformation</t>
  </si>
  <si>
    <t>category1</t>
  </si>
  <si>
    <t>source</t>
  </si>
  <si>
    <t>ascent</t>
  </si>
  <si>
    <t>side</t>
  </si>
  <si>
    <t>BIG_NAC_TGV</t>
  </si>
  <si>
    <t>postalAddress</t>
  </si>
  <si>
    <t>textOnMemorial</t>
  </si>
  <si>
    <t>artist</t>
  </si>
  <si>
    <t>GPS_location</t>
  </si>
  <si>
    <t>latitude</t>
  </si>
  <si>
    <t>longitude</t>
  </si>
  <si>
    <t>googleStreetviewURL</t>
  </si>
  <si>
    <t>TGV-V2013-2</t>
  </si>
  <si>
    <r>
      <t>Puerto de las Pe</t>
    </r>
    <r>
      <rPr>
        <sz val="11"/>
        <color theme="1"/>
        <rFont val="Calibri"/>
        <family val="2"/>
      </rPr>
      <t>ñ</t>
    </r>
    <r>
      <rPr>
        <sz val="11"/>
        <color theme="1"/>
        <rFont val="Calibri"/>
        <family val="2"/>
        <charset val="1"/>
      </rPr>
      <t>as Blancas</t>
    </r>
  </si>
  <si>
    <t>https://www.google.com/maps/place/29680+Estepona,+M%C3%A1laga,+Spanje/@36.486121,-5.1749634,3a,39.4y,234.62h,95.4t/data=!3m7!1e1!3m5!1sgVIRL3Dwioy_1V3MSAaZTA!2e0!6shttps:%2F%2Fstreetviewpixels-pa.googleapis.com%2Fv1%2Fthumbnail%3Fcb_client%3Dmaps_sv.tactile%26w%3D900%26h%3D600%26pitch%3D-5.399245361957767%26panoid%3DgVIRL3Dwioy_1V3MSAaZTA%26yaw%3D234.62299759449144!7i16384!8i8192!4m6!3m5!1s0xd0cd6a591f6d9d3:0x8a4bf0c5d62d0dcc!8m2!3d36.4256345!4d-5.1510261!16zL20vMDNsMDZu?entry=ttu&amp;g_ep=EgoyMDI2MDEwNi4wIKXMDSoASAFQAw%3D%3D</t>
  </si>
  <si>
    <t>informationOnMemorial</t>
  </si>
  <si>
    <t>36.486085887080094, -5.175101508040845</t>
  </si>
  <si>
    <r>
      <t>Andr</t>
    </r>
    <r>
      <rPr>
        <sz val="11"/>
        <color theme="1"/>
        <rFont val="Calibri"/>
        <family val="2"/>
      </rPr>
      <t>é</t>
    </r>
    <r>
      <rPr>
        <sz val="11"/>
        <color theme="1"/>
        <rFont val="Calibri"/>
        <family val="2"/>
        <charset val="1"/>
      </rPr>
      <t>s Montesanto</t>
    </r>
  </si>
  <si>
    <t>Alternative name on Google Maps: Mirador Subida a los Reales.
Erected for the arrival of the 8th stage of the Vuelta d'Espagna in Estepona in 2013.</t>
  </si>
  <si>
    <t>0.744887404335345, -77.71540178435181</t>
  </si>
  <si>
    <t>https://maps.app.goo.gl/74fvgYX43VKgyxg28</t>
  </si>
  <si>
    <t>598-1</t>
  </si>
  <si>
    <t>598-2</t>
  </si>
  <si>
    <t xml:space="preserve">Left of the viewpoint there is a banner that shows Richard Carapaz </t>
  </si>
  <si>
    <t>Mirador del Ciclista (Cyclist's Lookout).</t>
  </si>
  <si>
    <t xml:space="preserve">Statue of Richard Carapaz commemorating his Olympic medal in Tokyo. </t>
  </si>
  <si>
    <t>Capital del Ciclismo</t>
  </si>
  <si>
    <t>0.7755731417773635, -77.74081352324748</t>
  </si>
  <si>
    <t>https://www.google.com/maps/@0.7756147,-77.7407322,3a,90y,248.01h,90.89t/data=!3m7!1e1!3m5!1sUZTuNeT2cTDB2e9-jFzTSA!2e0!6shttps:%2F%2Fstreetviewpixels-pa.googleapis.com%2Fv1%2Fthumbnail%3Fcb_client%3Dmaps_sv.tactile%26w%3D900%26h%3D600%26pitch%3D-0.8901565236827196%26panoid%3DUZTuNeT2cTDB2e9-jFzTSA%26yaw%3D248.0082477869384!7i16384!8i8192?entry=ttu&amp;g_ep=EgoyMDI2MDEwNi4wIKXMDSoASAFQAw%3D%3D</t>
  </si>
  <si>
    <t>Obelisco de Tulcán, Q7G5+8HG, Taques</t>
  </si>
  <si>
    <t>CAPITAL DEL CICLISMO</t>
  </si>
  <si>
    <t>Evenepoel 02, 03, 05, Remco (BEL)</t>
  </si>
  <si>
    <t>50.82857120261219, 4.197222853120702</t>
  </si>
  <si>
    <t>Annick Le Roy</t>
  </si>
  <si>
    <t>Taccone, Vito</t>
  </si>
  <si>
    <t>42.02589416747511, 13.429835087447271</t>
  </si>
  <si>
    <t>https://www.google.com/maps/@42.0257986,13.4298014,3a,43y,14.05h,88.73t/data=!3m7!1e1!3m5!1su6DQSWZGGzDzDAguy2q-0A!2e0!6shttps:%2F%2Fstreetviewpixels-pa.googleapis.com%2Fv1%2Fthumbnail%3Fcb_client%3Dmaps_sv.tactile%26w%3D900%26h%3D600%26pitch%3D1.2660419390272892%26panoid%3Du6DQSWZGGzDzDAguy2q-0A%26yaw%3D14.054032149141623!7i16384!8i8192?entry=ttu&amp;g_ep=EgoyMDI2MDEwNy4wIKXMDSoASAFQAw%3D%3D</t>
  </si>
  <si>
    <t>Piazza Cavour, 36, 67051 Avezzano AQ</t>
  </si>
  <si>
    <r>
      <t>Arriv</t>
    </r>
    <r>
      <rPr>
        <sz val="11"/>
        <color theme="1"/>
        <rFont val="Calibri"/>
        <family val="2"/>
      </rPr>
      <t>é</t>
    </r>
    <r>
      <rPr>
        <sz val="11"/>
        <color theme="1"/>
        <rFont val="Calibri"/>
        <family val="2"/>
        <charset val="1"/>
      </rPr>
      <t>e lÁlpe d'Huez</t>
    </r>
  </si>
  <si>
    <t>https://www.google.com/maps/@45.0947839,6.0708046,3a,43.1y,203.14h,91.08t/data=!3m7!1e1!3m5!1spDxidRVnL2MH6m0WptQ4jw!2e0!6shttps:%2F%2Fstreetviewpixels-pa.googleapis.com%2Fv1%2Fthumbnail%3Fcb_client%3Dmaps_sv.tactile%26w%3D900%26h%3D600%26pitch%3D-1.0846513031811753%26panoid%3DpDxidRVnL2MH6m0WptQ4jw%26yaw%3D203.1374611494753!7i13312!8i6656?entry=ttu&amp;g_ep=EgoyMDI2MDEwNy4wIKXMDSoASAFQAw%3D%3D</t>
  </si>
  <si>
    <t>45.09469696267893, 6.0707197905725065</t>
  </si>
  <si>
    <t>Avenue du Rif Nel, 38750 Huez</t>
  </si>
  <si>
    <t>Boy and Bicycle</t>
  </si>
  <si>
    <t>In a quiet corner of the Transport Interchange car park, Lynn Street, off Church Street in Hartlepool, there's a life-size metal installation. Boy and Bicycle is a tribute to the directors Ridley Scott (born 1937) and Tony Scott (1944 to 2012).  Boy and Bicycle was a short film that Ridley had produced, starring Tony. Filmed around the Hartlepool area with their Dad driving whilst Ridley operated a camera in the boot as Tony rode his bike.</t>
  </si>
  <si>
    <t>https://www.google.com/maps/@54.6865325,-1.2095016,3a,17.2y,15.2h,87.98t/data=!3m7!1e1!3m5!1sv9dXCI5vDkFazjjH4gDLzg!2e0!6shttps:%2F%2Fstreetviewpixels-pa.googleapis.com%2Fv1%2Fthumbnail%3Fcb_client%3Dmaps_sv.tactile%26w%3D900%26h%3D600%26pitch%3D2.022263997597804%26panoid%3Dv9dXCI5vDkFazjjH4gDLzg%26yaw%3D15.198611622662693!7i16384!8i8192?entry=ttu&amp;g_ep=EgoyMDI2MDEwNy4wIKXMDSoASAFQAw%3D%3D</t>
  </si>
  <si>
    <t>601-1</t>
  </si>
  <si>
    <t>Just behind the sculpture is an information sign on Boy and Bicyle.</t>
  </si>
  <si>
    <t>54.686713948634896, -1.2094125273805583</t>
  </si>
  <si>
    <t>Hartlepool Interchange, Hartlepool TS24 7EB</t>
  </si>
  <si>
    <t>Moore, James</t>
  </si>
  <si>
    <t>James was born in Long Brackland Bury St Edmunds on January 14th 1849, one of eight children. The family moved to Paris when he was four years old. Moore won the first ever road race, the Paris-Rouen in 1869 aged 20. A bugle started this 135km (83 miles) race and he won the race riding his velocipede covering the distance in 10hrs 25 mins beating his nearest rival and friend Castera by 15 minutes. James Moore went on to win many more races and after his famous cycling career became a vet and racehorse breeder, owner and trainer. He returned to England shortly after WW1 and died in 1935 aged 86 in London.</t>
  </si>
  <si>
    <t xml:space="preserve">The statue is called "de eenzame fietser" (the lonely bicyclerider)
</t>
  </si>
  <si>
    <t>52.24838324574732, 0.7418531629848398</t>
  </si>
  <si>
    <t>https://www.google.com/maps/@52.2484146,0.742046,3a,41.9y,265.86h,82.81t/data=!3m7!1e1!3m5!1sIY_WH1qYJoG1wPAwN2VUYQ!2e0!6shttps:%2F%2Fstreetviewpixels-pa.googleapis.com%2Fv1%2Fthumbnail%3Fcb_client%3Dmaps_sv.tactile%26w%3D900%26h%3D600%26pitch%3D7.185285168223871%26panoid%3DIY_WH1qYJoG1wPAwN2VUYQ%26yaw%3D265.8628005905212!7i16384!8i8192?entry=ttu&amp;g_ep=EgoyMDI2MDEwNy4wIKXMDSoASAFQAw%3D%3D</t>
  </si>
  <si>
    <t>15 Cardinal Cl, Bury Saint Edmunds IP32 7LR</t>
  </si>
  <si>
    <t>Schutsboom 7-11, 5481 GL Schijndel</t>
  </si>
  <si>
    <t>Schijndel is vanouds een echt wielerdorp. De belangstelling voor welk onderdeel van de wielersport ook is er altijd erg groot. Jits Bakker werd door de gemeente Schijndel een beeld te ontwerpen waaruit de liefde voor de wielersport blijkt. Het beeld zou ook de belangstelling voor Wielervereniging Schijndel moeten aanwakkeren. De beeldengroep die Jits Bakker heeft ontworpen, toont een racefietser die bij de start van een wielerwedstrijd op gang wordt geholpen door een meisje. Het zouden vader en dochter kunnen zijn. “Fietsstart” is onthuld op 4 mei 1985.</t>
  </si>
  <si>
    <t>51.62673367141563, 5.421508893116335</t>
  </si>
  <si>
    <t>https://www.google.nl/maps/@51.626585,5.4214758,3a,34y,311.54h,83.43t/data=!3m6!1e1!3m4!1sWhBX_GSlmstuFHKRXUBRIQ!2e0!7i16384!8i8192?hl=nl</t>
  </si>
  <si>
    <t>Cyclist statue 02</t>
  </si>
  <si>
    <t>999-901 Haven Ave, Ocean City, NJ 08226</t>
  </si>
  <si>
    <t>39.27986053169733, -74.57779923789542</t>
  </si>
  <si>
    <t>https://www.google.nl/maps/@39.2799023,-74.5778321,3a,49.6y,140.51h,88.7t/data=!3m6!1e1!3m4!1shP-Rt3Q9ikHRNz_WHlvMfA!2e0!7i16384!8i8192?hl=en</t>
  </si>
  <si>
    <t>Jose Chora</t>
  </si>
  <si>
    <t>El petó al guanyador</t>
  </si>
  <si>
    <t>Crta. de l'obac S/N Edif. Cap del Roc -2 1º, AD700 Escaldes-Engordany</t>
  </si>
  <si>
    <t>Kisses for the winner.</t>
  </si>
  <si>
    <t>Jean-Louis Toutain.</t>
  </si>
  <si>
    <t>42.5100356880391, 1.5482499978071667</t>
  </si>
  <si>
    <t>https://www.google.com/maps/@42.5099782,1.5481306,3a,52.7y,63.64h,85.73t/data=!3m6!1e1!3m4!1sdMHS6cbh70xy1U2DeKb8YQ!2e0!7i13312!8i6656</t>
  </si>
  <si>
    <t>Sporters, De</t>
  </si>
  <si>
    <t>Pastoor Willemsestraat, 1749 HB  Warmenhuizen</t>
  </si>
  <si>
    <t>A Cylist (homage to Steven Rooks) and a skater (Hommage to Sjouke Westra who was in 1940 one of the winners of the Elfstedentocht).</t>
  </si>
  <si>
    <t>Rob Houdijk</t>
  </si>
  <si>
    <t>606-1</t>
  </si>
  <si>
    <t>Rooks 01, Steven</t>
  </si>
  <si>
    <t>Rooks 02, Steven</t>
  </si>
  <si>
    <t>52.7221034815988, 4.740939998133159</t>
  </si>
  <si>
    <t>https://www.google.nl/maps/@52.7221874,4.7411481,3a,27.7y,241.86h,88.5t/data=!3m6!1e1!3m4!1siZalSfiGSI1olQgIyFEk9g!2e0!7i16384!8i8192?hl=en</t>
  </si>
  <si>
    <t>Tourrenners, De</t>
  </si>
  <si>
    <t>Ledig Erf Utrecht</t>
  </si>
  <si>
    <t>Anno 2000 van Jits Bakker. Revealed Augustus 12h 2022, some days before the start of the Vuelta in Utrecht.</t>
  </si>
  <si>
    <t>52.08110436656178, 5.1244606177899765</t>
  </si>
  <si>
    <t>https://www.google.com/maps/place/52%C2%B004'52.0%22N+5%C2%B007'28.1%22E/@52.0812248,5.1244602,3a,16.1y,192.33h,87.64t/data=!3m7!1e1!3m5!1sR5YFU-Kt5EJH2z2j0UQYgQ!2e0!6shttps:%2F%2Fstreetviewpixels-pa.googleapis.com%2Fv1%2Fthumbnail%3Fcb_client%3Dmaps_sv.tactile%26w%3D900%26h%3D600%26pitch%3D2.363688004163876%26panoid%3DR5YFU-Kt5EJH2z2j0UQYgQ%26yaw%3D192.32685861363046!7i16384!8i8192!4m4!3m3!8m2!3d52.0811044!4d5.1244606?entry=ttu&amp;g_ep=EgoyMDI2MDEwNy4wIKXMDSoASAFQAw%3D%3D</t>
  </si>
  <si>
    <t>Wielrenner, De</t>
  </si>
  <si>
    <t>SintAnnapark Maldegem</t>
  </si>
  <si>
    <t>Beeld van Luc Van Hoecke: De wielrenner
Met zijn kop, krom over zijn stuur gebogen...
de mond wijd opengesperd
happend naar lucht ...
al stampend, zichzelf martelend met de pedalen,
beukend tegen de felle wind ...
zijn pezig, gespierd lichaam
door zon, weer en wind
gehard en bruingetint,
kilometervretend,
niet wetend ...
of hij of een ander,
vandaag de wedstrijd wint.
J-P Willems (1953)</t>
  </si>
  <si>
    <t>Luc Van Hoecke</t>
  </si>
  <si>
    <t>51.21065211847068, 3.4448223505422315</t>
  </si>
  <si>
    <t>https://www.google.nl/maps/place/51%C2%B012'38.4%22N+3%C2%B026'41.4%22E/@51.2106998,3.4454048,3a,15y,262.86h,95.92t/data=!3m8!1e1!3m6!1sCIHM0ogKEICAgIDqw8PxUg!2e10!3e11!6shttps:%2F%2Flh3.googleusercontent.com%2Fgpms-cs-s%2FAPRy3c_BAh25oAh-afhUUKXWtrbwVJAXDVQ9wcXK7FwjginJxNEREL8vgVtzcsQWx2d03v7GDiBh30gDBzC5l0HzPujodOtTOYc3I5WS6WyG5ohxIQDRPMFHANmSFbgHR4yPcLvs5p3E%3Dw900-h600-k-no-pi-5.915493577136445-ya350.85825202330767-ro0-fo100!7i10240!8i5120!4m4!3m3!8m2!3d51.2106521!4d3.4448224?hl=nl&amp;entry=ttu&amp;g_ep=EgoyMDI2MDEwNy4wIKXMDSoASAFQAw%3D%3D</t>
  </si>
  <si>
    <t>Kastelijn 01a, Yara</t>
  </si>
  <si>
    <t>51.367709588675666, 5.871415531315053</t>
  </si>
  <si>
    <t>https://www.google.com/maps/place/Zaadweg,+Neerkant/@51.3677855,5.8714266,3a,15.5y,180.95h,88.04t/data=!3m7!1e1!3m5!1sE9ZabZLKsadh8nWGFcHRDg!2e0!6shttps:%2F%2Fstreetviewpixels-pa.googleapis.com%2Fv1%2Fthumbnail%3Fcb_client%3Dmaps_sv.tactile%26w%3D900%26h%3D600%26pitch%3D1.9568210875641228%26panoid%3DE9ZabZLKsadh8nWGFcHRDg%26yaw%3D180.9514441220148!7i16384!8i8192!4m6!3m5!1s0x47c7376268b9234d:0xbfbffd38df06572f!8m2!3d51.3673776!4d5.8697002!16s%2Fg%2F1vpfhsg4?entry=ttu&amp;g_ep=EgoyMDI2MDEwNy4wIKXMDSoASAFQAw%3D%3D</t>
  </si>
  <si>
    <t>Schansweg 12, 5758 RH Neerkant</t>
  </si>
  <si>
    <t xml:space="preserve">YARA's paedje is een officieuze straatnaam van de Zaadweg in Neerkant, genoemd naar de Neerkantse wielrenster Yara Kastelijn, die in 2019 Europees kampioenschap veldrijden werd en in 2023 na een lange solo de vierde etappe in de Ronde van Frankrijk voor vrouwen won.
De onthulling van de straatnaam vond plaats op zaterdagavond 15 augustus 2020 bij gelegenheid van de huldiging na het behalen van het Europese kampioenschap veldrijden. Die huldiging was uitgesteld vanwege de coronapandemie.
De Zaadweg is een grotendeels onverhard pad dat Yara dikwijls gebruikt bij haar trainingsritten.
Dit is het enige punt met een straatnaam bordje voor Yara Kastelijn.
</t>
  </si>
  <si>
    <t>Schulte 01, Gerrit (NED)</t>
  </si>
  <si>
    <t>Schulte 02a, Gerrit (NED)</t>
  </si>
  <si>
    <t>Gerrit Schultestraat 10, 5247 XN Rosmalen</t>
  </si>
  <si>
    <t>Enige punt waar een straatnaam staat wat te zien is op Google Streetview.</t>
  </si>
  <si>
    <t>51.72716511097963, 5.372656824231729</t>
  </si>
  <si>
    <t>https://www.google.com/maps/@51.7270946,5.372829,3a,18.1y,315.53h,87.81t/data=!3m7!1e1!3m5!1sVgnMdJ3prqZ2lmyspiJnAw!2e0!6shttps:%2F%2Fstreetviewpixels-pa.googleapis.com%2Fv1%2Fthumbnail%3Fcb_client%3Dmaps_sv.tactile%26w%3D900%26h%3D600%26pitch%3D2.188157090934922%26panoid%3DVgnMdJ3prqZ2lmyspiJnAw%26yaw%3D315.5330391308717!7i16384!8i8192?entry=ttu&amp;g_ep=EgoyMDI2MDEwNy4wIKXMDSoASAFQAw%3D%3D</t>
  </si>
  <si>
    <t>https://www.google.com/maps/@-0.1632956,-78.4629056,3a,15y,18.78h,96.33t/data=!3m7!1e1!3m5!1sNEmp9VL2WVX_B8ZDXq-L3Q!2e0!6shttps:%2F%2Fstreetviewpixels-pa.googleapis.com%2Fv1%2Fthumbnail%3Fcb_client%3Dmaps_sv.tactile%26w%3D900%26h%3D600%26pitch%3D-6.330482001396675%26panoid%3DNEmp9VL2WVX_B8ZDXq-L3Q%26yaw%3D18.775582303008143!7i16384!8i8192?entry=ttu&amp;g_ep=EgoyMDI2MDEwNy4wIKXMDSoASAFQAw%3D%3D</t>
  </si>
  <si>
    <t>-0.16310222594639218, -78.46282715603996</t>
  </si>
  <si>
    <t>The Redondel del Ciclista is more than just a monument. It’s a symbol. It’s a symbol of celebration a symbol of community and a symbol of Ecuador’s enduring love for cycling. It stands as a testament to the power of sport. It unites the city and inspires cyclists of all levels.</t>
  </si>
  <si>
    <t>A64 - AIRE DES PYRENEES A64 - Aire Des Pyrenees, 64530 Ger</t>
  </si>
  <si>
    <t>Oostveldstraat 162, 9900 Eeklo</t>
  </si>
  <si>
    <t>Foré, Noël (BEL)</t>
  </si>
  <si>
    <t xml:space="preserve">Werk gemaakt naar aanleiding van een beeldhouwwedstrijd voor het ontwerpen van een monument voor Noël Foré. Het werk werd in 2003 onthult en bestaat uit polyester en inox. In de zuil staan de markantste overwinningen van Noël Foré op wielsegmenten gegraveerd die samen een ruiker vormen. De compositie van de wielen refereert naar de manier waarop renners vroeger een reservetube rond hun schouders droegen. Noël Foré ((Adegem, 23 december 1932 - 16 februari 1994) was een Belgisch wielrenner actief in de jaren 50 en 60. In 1958 won hij Gent-Wevelgem, in 1959 Parijs- Roubaix en in 1963 de Ronde van Vlaanderen. </t>
  </si>
  <si>
    <t>Leo De Buysere</t>
  </si>
  <si>
    <t>Cycliste, Le</t>
  </si>
  <si>
    <t>https://www.google.com/maps/place/%C3%8Ele+des+S%C5%93urs/@45.4567195,-73.542845,3a,37.6y,150.78h,90.32t/data=!3m7!1e1!3m5!1sFRERzDkHauLioy3badrSCg!2e0!6shttps:%2F%2Fstreetviewpixels-pa.googleapis.com%2Fv1%2Fthumbnail%3Fcb_client%3Dmaps_sv.tactile%26w%3D900%26h%3D600%26pitch%3D-0.3180839999826617%26panoid%3DFRERzDkHauLioy3badrSCg%26yaw%3D150.7758152919984!7i16384!8i8192!4m6!3m5!1s0x4cc910130e111355:0x6c48a84226ea70fb!8m2!3d45.4615233!4d-73.5463761!16zL20vMDRweGpr?entry=ttu&amp;g_ep=EgoyMDI2MDEwNy4wIKXMDSoASAFQAw%3D%3D</t>
  </si>
  <si>
    <t>45.4566152066859, -73.5427860804556</t>
  </si>
  <si>
    <t>PH 1 - TH River, Rue Darwin, Verdun, Quebec H3E 1C7</t>
  </si>
  <si>
    <r>
      <t>Boek Ronde van Belgi</t>
    </r>
    <r>
      <rPr>
        <sz val="11"/>
        <color theme="1"/>
        <rFont val="Calibri"/>
        <family val="2"/>
      </rPr>
      <t>ë</t>
    </r>
  </si>
  <si>
    <t>Magne, Antonin</t>
  </si>
  <si>
    <t>https://www.google.com/maps/@48.9148743,2.534736,3a,15y,275.07h,91.26t/data=!3m7!1e1!3m5!1sCBZJjTS-Sh7aURNz2sUlKQ!2e0!6shttps:%2F%2Fstreetviewpixels-pa.googleapis.com%2Fv1%2Fthumbnail%3Fcb_client%3Dmaps_sv.tactile%26w%3D900%26h%3D600%26pitch%3D-1.2625913746142174%26panoid%3DCBZJjTS-Sh7aURNz2sUlKQ%26yaw%3D275.07050670360337!7i16384!8i8192?entry=ttu&amp;g_ep=EgoyMDI2MDEwNy4wIKXMDSoASAFQAw%3D%3D</t>
  </si>
  <si>
    <t>48.91492890911681, 2.534148221285156</t>
  </si>
  <si>
    <t>1 Sq. Haringey, 93190 Livry-Gargan</t>
  </si>
  <si>
    <t>In 2004, Livry-Gargan hosted the 20th stage of the Tour de France, offering the city and its inhabitants a memorable moment.
On July 25, 2004, this 163 km stage, linking Montereau-Fault-Yonne to the Champs-Élysées in Paris, passed through Livry-Gargan, including the city in the itinerary of this prestigious race.
On this occasion, the city paid tribute to Antonin Magne, two-time winner of the Tour de France and emblematic figure of cycling. A stele in his honour was inaugurated in Haringey Square in the presence of Jean-Marie Leblanc, director of the Tour, former champion Raymond Poulidor and the mayor of Livry-Gargan.</t>
  </si>
  <si>
    <t>Er staat een grote racefiets en een informatiebordje aan de kant van de Zijdeling straat.</t>
  </si>
  <si>
    <t>174-1</t>
  </si>
  <si>
    <t>174-2</t>
  </si>
  <si>
    <t>174-3</t>
  </si>
  <si>
    <t>51.18492174707508, 3.5775554978518644</t>
  </si>
  <si>
    <t>https://www.google.com/maps/@51.1846946,3.5770596,3a,15y,67.65h,90.1t/data=!3m7!1e1!3m5!1sGkOuwGJ88WwaAVJGXbOYmQ!2e0!6shttps:%2F%2Fstreetviewpixels-pa.googleapis.com%2Fv1%2Fthumbnail%3Fcb_client%3Dmaps_sv.tactile%26w%3D900%26h%3D600%26pitch%3D-0.09599447602722933%26panoid%3DGkOuwGJ88WwaAVJGXbOYmQ%26yaw%3D67.65336344192698!7i16384!8i8192?entry=ttu&amp;g_ep=EgoyMDI2MDExMS4wIKXMDSoASAFQAw%3D%3D</t>
  </si>
  <si>
    <t>255-1</t>
  </si>
  <si>
    <t>Here there is extra information on Karel Kaers with the street name.</t>
  </si>
  <si>
    <t>256-1</t>
  </si>
  <si>
    <t>Here there is NO extra information on Karel Kaers it's ONLY the street name.</t>
  </si>
  <si>
    <t>Huys 01, Tom (BEL)</t>
  </si>
  <si>
    <t>Huys 02, Tom (BEL)</t>
  </si>
  <si>
    <t>609-1</t>
  </si>
  <si>
    <t>This is the only streetsign of this street.</t>
  </si>
  <si>
    <t>356-1</t>
  </si>
  <si>
    <t>Ocaña  05, Luis (ESP)</t>
  </si>
  <si>
    <t xml:space="preserve">On the base of the statue of Maria that is in front of the chappel is an hommage to: </t>
  </si>
  <si>
    <t>356-2</t>
  </si>
  <si>
    <t>356-3</t>
  </si>
  <si>
    <t>356-4</t>
  </si>
  <si>
    <t>At the start of the small road that leads to the chappel is an arch with 2 wheels on top of it.</t>
  </si>
  <si>
    <r>
      <t>On the base of the statue of Maria that is in front of the chappel is an hommage to Andr</t>
    </r>
    <r>
      <rPr>
        <sz val="11"/>
        <color theme="1"/>
        <rFont val="Calibri"/>
        <family val="2"/>
      </rPr>
      <t>é</t>
    </r>
    <r>
      <rPr>
        <sz val="11"/>
        <color theme="1"/>
        <rFont val="Calibri"/>
        <family val="2"/>
        <charset val="1"/>
        <scheme val="minor"/>
      </rPr>
      <t xml:space="preserve"> Darrigade and Luis Oca</t>
    </r>
    <r>
      <rPr>
        <sz val="11"/>
        <color theme="1"/>
        <rFont val="Calibri"/>
        <family val="2"/>
      </rPr>
      <t>ñ</t>
    </r>
    <r>
      <rPr>
        <sz val="11"/>
        <color theme="1"/>
        <rFont val="Calibri"/>
        <family val="2"/>
        <charset val="1"/>
      </rPr>
      <t>a. The latter got married there in 1968 and was burried here in 1994.
At the start of the small road that leads to the chappel is an arch with: NOTRE DAMES DES CYCLISTES on it and 2 wheels on top of it.
Numerous champions have donated their shirts, including André Darrigade, Jacques Anquetil, Louison Bobet, Tom Simpson, Roger Lapébie, Jean Stablinski, Bernard Hinault, Raymond Poulidor, Eddy Merckx, and Luis Ocaña.</t>
    </r>
  </si>
  <si>
    <t>356-5</t>
  </si>
  <si>
    <t>There are two stained glass windows that depict:</t>
  </si>
  <si>
    <t>356-6</t>
  </si>
  <si>
    <t>356-7</t>
  </si>
  <si>
    <t>356-8</t>
  </si>
  <si>
    <t>Bartali 04, Gino (ITA)</t>
  </si>
  <si>
    <t>Bartali 05, Gino (ITA)</t>
  </si>
  <si>
    <r>
      <t>Oca</t>
    </r>
    <r>
      <rPr>
        <sz val="11"/>
        <color theme="1"/>
        <rFont val="Calibri"/>
        <family val="2"/>
      </rPr>
      <t>ñ</t>
    </r>
    <r>
      <rPr>
        <sz val="11"/>
        <color theme="1"/>
        <rFont val="Calibri"/>
        <family val="2"/>
        <charset val="1"/>
      </rPr>
      <t>a 06, Luis (ESP)</t>
    </r>
  </si>
  <si>
    <t>Ocaña 07, Luis (ESP)</t>
  </si>
  <si>
    <t>Coppi 19, Fausto (ITA)</t>
  </si>
  <si>
    <t>Coppi 20, Fausto (ITA)</t>
  </si>
  <si>
    <t>Coppi 21, Fausto (ITA)</t>
  </si>
  <si>
    <t>495-1</t>
  </si>
  <si>
    <t>495-2</t>
  </si>
  <si>
    <t>Coppi 22, Fausto (ITA)</t>
  </si>
  <si>
    <t>494-3</t>
  </si>
  <si>
    <t>Bartali 07, Gino (ITA)</t>
  </si>
  <si>
    <t>Bartali 06, Gino (ITA)</t>
  </si>
  <si>
    <t>Bartali 02, Gino (ITA)</t>
  </si>
  <si>
    <t>Bartali 01, Gino (ITA)</t>
  </si>
  <si>
    <t>Indurain 05, Miguel (ESP)</t>
  </si>
  <si>
    <t>name</t>
  </si>
  <si>
    <t>category2</t>
  </si>
  <si>
    <t>category3</t>
  </si>
  <si>
    <t>category4</t>
  </si>
  <si>
    <t>visitedBy</t>
  </si>
  <si>
    <t>waypointOK</t>
  </si>
  <si>
    <t>country</t>
  </si>
  <si>
    <t>https://www.google.com/maps/place/Cra.+20,+Zipaquir%C3%A1,+Cundinamarca,+Colombia/@5.0292764,-73.9939653,3a,35.9y,99.37h,90.57t/data=!3m7!1e1!3m5!1sBm_0zvjrLWo_JghifaR0lg!2e0!6shttps:%2F%2Fstreetviewpixels-pa.googleapis.com%2Fv1%2Fthumbnail%3Fcb_client%3Dmaps_sv.tactile%26w%3D900%26h%3D600%26pitch%3D-0.5742676691561996%26panoid%3DBm_0zvjrLWo_JghifaR0lg%26yaw%3D99.36501459020165!7i16384!8i8192!4m6!3m5!1s0x8e4070245592428b:0xbe663980554cc33e!8m2!3d5.0222265!4d-73.9943651!16s%2Fg%2F1td3mn4f?entry=ttu&amp;g_ep=EgoyMDI2MDExMy4wIKXMDSoASAFQAw%3D%3D</t>
  </si>
  <si>
    <t>5.029243046098796, -73.99372393307179</t>
  </si>
  <si>
    <t>Cra. 19 #14-51, Zipaquirá, Cundinamarca</t>
  </si>
  <si>
    <t>Bernal, Egan (COL)</t>
  </si>
  <si>
    <t>296-1</t>
  </si>
  <si>
    <t>Quintana, Nairo (COL)</t>
  </si>
  <si>
    <t>https://www.google.com/maps/@5.6340501,-73.3246003,3a,20.8y,142.5h,87.96t/data=!3m7!1e1!3m5!1shM5K4oqXlMPro7mfDbidzg!2e0!6shttps:%2F%2Fstreetviewpixels-pa.googleapis.com%2Fv1%2Fthumbnail%3Fcb_client%3Dmaps_sv.tactile%26w%3D900%26h%3D600%26pitch%3D2.0441977702563463%26panoid%3DhM5K4oqXlMPro7mfDbidzg%26yaw%3D142.50407879987756!7i16384!8i8192?entry=ttu&amp;g_ep=EgoyMDI2MDExMy4wIKXMDSoASAFQAw%3D%3D</t>
  </si>
  <si>
    <t>5.633920626327433, -73.32460034956145</t>
  </si>
  <si>
    <t>Calle 4 #5-54, Cómbita, Boyacá</t>
  </si>
  <si>
    <t>Garnier, Henri (BEL)</t>
  </si>
  <si>
    <t>https://www.google.com/maps/@50.2000055,4.8978954,3a,24.4y,328.36h,84.58t/data=!3m7!1e1!3m5!1suVI861R7Tu6-JGs4kMDBHg!2e0!6shttps:%2F%2Fstreetviewpixels-pa.googleapis.com%2Fv1%2Fthumbnail%3Fcb_client%3Dmaps_sv.tactile%26w%3D900%26h%3D600%26pitch%3D5.421232866579373%26panoid%3DuVI861R7Tu6-JGs4kMDBHg%26yaw%3D328.358526947076!7i16384!8i8192?hl=fr&amp;entry=ttu&amp;g_ep=EgoyMDI2MDExMy4wIKXMDSoASAFQAw%3D%3D</t>
  </si>
  <si>
    <t>50.2000376743462, 4.897726463587226</t>
  </si>
  <si>
    <t>Henri Garnier (1908-2003) was a cyclist and the first Belgian to win the Tour de Suisse. He was a character with a strong personality (...even in dry weather). The memorial was inaugurated in June 2004 and was created by Frédéric Favero, a coppersmith from Falmignoul. The inscription in Walloon: "On éfant d'Falmagne, on coureû d'emon nos-ôtes" (We are children of Falmagne, we run for our countrymen) appears on the small plaque to the left of the stele. This monument It is located in the Falmagne town square, right next to the church.</t>
  </si>
  <si>
    <t>Frédéric Favero</t>
  </si>
  <si>
    <t>On éfant d'Falmagne, on coureû d'emon nos-ôtes</t>
  </si>
  <si>
    <t>https://www.google.com/maps/@43.697421,-1.0217807,3a,22.3y,20.89h,92.71t/data=!3m7!1e1!3m5!1sjAkAxkXs6JdwQwnOQsG4sw!2e0!6shttps:%2F%2Fstreetviewpixels-pa.googleapis.com%2Fv1%2Fthumbnail%3Fcb_client%3Dmaps_sv.tactile%26w%3D900%26h%3D600%26pitch%3D-2.707016027830022%26panoid%3DjAkAxkXs6JdwQwnOQsG4sw%26yaw%3D20.891599524388468!7i16384!8i8192?hl=fr&amp;entry=ttu&amp;g_ep=EgoyMDI2MDExMy4wIKXMDSoASAFQAw%3D%3D</t>
  </si>
  <si>
    <t>615-1</t>
  </si>
  <si>
    <r>
      <t>Darrigade, Andr</t>
    </r>
    <r>
      <rPr>
        <sz val="11"/>
        <color theme="1"/>
        <rFont val="Calibri"/>
        <family val="2"/>
      </rPr>
      <t>é</t>
    </r>
    <r>
      <rPr>
        <sz val="11"/>
        <color theme="1"/>
        <rFont val="Calibri"/>
        <family val="2"/>
        <charset val="1"/>
      </rPr>
      <t xml:space="preserve"> 01 (FRA)</t>
    </r>
  </si>
  <si>
    <t>615-2</t>
  </si>
  <si>
    <t>Rond-Point André  Darrigade, 40180 Narrosse</t>
  </si>
  <si>
    <t>43.69766851497762, -1.0216958999018968</t>
  </si>
  <si>
    <r>
      <t>The sign for Rond-Point Andr</t>
    </r>
    <r>
      <rPr>
        <sz val="11"/>
        <color theme="1"/>
        <rFont val="Calibri"/>
        <family val="2"/>
      </rPr>
      <t>é</t>
    </r>
    <r>
      <rPr>
        <sz val="11"/>
        <color theme="1"/>
        <rFont val="Calibri"/>
        <family val="2"/>
        <charset val="1"/>
        <scheme val="minor"/>
      </rPr>
      <t xml:space="preserve"> Darrigade is on the roundabout D106 southside .</t>
    </r>
  </si>
  <si>
    <t>Alto da Fóia</t>
  </si>
  <si>
    <t>BIG-517</t>
  </si>
  <si>
    <t xml:space="preserve">Puerto de Fuentes de Rubielos
Altitud 1000 mts
https://turismo.gudarjavalambre.es/que-hacer/bici/42-gran-puerto-ciclista/631-puerto-ciclista-de-fuentes-de-rubielos
</t>
  </si>
  <si>
    <t>Fuentes de Rubielos</t>
  </si>
  <si>
    <t>171-2</t>
  </si>
  <si>
    <t>R.EV
1703</t>
  </si>
  <si>
    <t>Evenepoel 05, Remco (BEL)
The cycling route starts at bar "De Rustberg".</t>
  </si>
  <si>
    <r>
      <t>Evenepoel 03, Remco (BEL)
De Mural is painted on bar "</t>
    </r>
    <r>
      <rPr>
        <sz val="11"/>
        <color theme="1"/>
        <rFont val="Calibri"/>
        <family val="2"/>
        <charset val="1"/>
      </rPr>
      <t>De Rustberg" on the side of the Heiligekruiswegstraat.</t>
    </r>
  </si>
  <si>
    <r>
      <t>Evenepoel 02, Remco (BEL)
The statue is in front of bar "</t>
    </r>
    <r>
      <rPr>
        <sz val="11"/>
        <color theme="1"/>
        <rFont val="Calibri"/>
        <family val="2"/>
        <charset val="1"/>
      </rPr>
      <t>De Rustberg" at the Scheestraat.</t>
    </r>
  </si>
  <si>
    <t>https://www.google.com/maps/place/De+Rustberg/@50.8285715,4.1969602,3a,49y,87.2h,93.73t/data=!3m7!1e1!3m5!1skQ5boS0NHFXt7SxWYR554A!2e0!6shttps:%2F%2Fstreetviewpixels-pa.googleapis.com%2Fv1%2Fthumbnail%3Fcb_client%3Dmaps_sv.tactile%26w%3D900%26h%3D600%26pitch%3D-3.7251190490216572%26panoid%3DkQ5boS0NHFXt7SxWYR554A%26yaw%3D87.19650870025319!7i16384!8i8192!4m6!3m5!1s0x47c3b8996e22fc37:0x58aa729d842b86f2!8m2!3d50.8285675!4d4.1972783!16s%2Fg%2F11f102h3gc?entry=ttu&amp;g_ep=EgoyMDI2MDEyMS4wIKXMDSoASAFQAw%3D%3D</t>
  </si>
  <si>
    <t>All points are located at bar "De Rustberg" where supporters of Remco gather.
Evenepoel 01: The statue is called PalmaRemco and it is situated in front
                                of the bar on the Scheestraat side. The monument is an
                                illuminated construction created by artist Jurgen "Massi"
                                Massagé and welder David Adams. Small metal plates
                               are welded onto the artwork show Remco's record of
                                achievements. Each plate represents a year and all of
                                Remco's victories that year.
Evenepoel 02: The Mural is painted on the bar on the side of the
                                Heiligekruiswegstraat.
Evenepoel03: The R.EV 1703 cycling route of 95km starts at the bar.</t>
  </si>
  <si>
    <t>MARIANNE VOS
Wereldkampioen Baan 2011
onderdeel Scratch</t>
  </si>
  <si>
    <t>MARIANNE VOS
Wereldkampioen Veldrijden 2013</t>
  </si>
  <si>
    <t>MARIANNE VOS 
Wereldkampioen op de weg 2013</t>
  </si>
  <si>
    <t>MARIANNE VOS 
WereldkampioenE
wielrennen op de weg 2012</t>
  </si>
  <si>
    <t>MARIANNE VOS
Wereldkampioene veldrijden 2010</t>
  </si>
  <si>
    <t>MARIANNE VOS
Wereldkampioene veldrijden 2012</t>
  </si>
  <si>
    <t>MARIANNE VOS
Wereldkampioene veldrijden 2011
In deze omgeving is
Marianne opgegroeid</t>
  </si>
  <si>
    <t>Hoogerheide 2014
Marianne Vos
Wereldkampioene veldrijden</t>
  </si>
  <si>
    <t xml:space="preserve">MARIANNE VOS
Marianne Vos
WERELDKAMPIOEN
VELDRIJDEN 2022
FAYETTEVILLE - ARKANSAS - USA
Wereld     kampioen     veldrijden
Fayetteville - Arkansas - USA
29 januari 2022   &gt;&gt;   &gt;&gt;   &gt;&gt;
</t>
  </si>
  <si>
    <t>Impanis 03:  Impanis was in de periode 1947-1963 actief als profrenner. 
                          Hij won onder meer:
                          1947:  4e plaats in Parijs-Roubaix
                                       6e plaats in eindklassement Ronde van Frankrijk
                                       (winst in langste tijdrit ooit (139 km))
                          1948: Winnaar dwars door België
                          1949: Winnaar dwars door België
                          1950: 8e plaats in eindklassement Ronde van Frankrijk
                                       Winnaar Ardeens Weekend
                          1951: Winnaar dwars door België
                          1952: Winnaar Gent-Wevelgem
                          1953:  Winnaar Gent-Wevelgem
                          1954: Winnaar Parijs-Nice
                                       Winnaar Ronde van Vlaanderen
                                       Winnaar Parijs-Roubaix
                          1957: Winnaar Waalse Pijl
                                       Winnaar Grote Prijs Stan Ockers
                          1960: Winnaar Parijs-Nice (2e maal)
                          Kampenhout gaf hem een tiental jaren terug de titel van
                          ereburger.
Impanis 04: Deze fietsroute geeft een beeld van onze overwegend
                          groene gemeente. Bovendien ontdek je via de
                          verschillende straten het trainingsparcours van Raymond
                          Impanis. Jarenlang heeft hij de naam van onze gemeente
                          wereldwijd bekendgemaakt. Via deze fietsroute wil het
                          lokaal bestuur Impanis blijven herdenken.
                          Duur: ± 3 uur
                          Afstand: ± 37 km
                          Start en aankomst: Sint-Servaeskerk van Berg (Bergstraat),
                          borstbeeld Raymond Impanis.
                          Bezienswaardigheden onderweg:
                          - Borstbeeld Raymond Impanis aan Sint-Servaeskerk Berg
                          - Bergstraat 118: gedenkplaat geboortehuis Raymond Impanis
                          - Monument vliegtuigramp 1961 aan de hoek van de Lemmekenstraat en de Dijkstraat
                          - Sint-Servaeskapel Berg
                          - Villa Lucie
                          - Oorlogsmonument Kampenhout-Centrum
                          - Onze-Lieve-Vrouwekerk Kampenhout-Centrum
                          - Cultuur- en beleefcentrum De Krop
                          - Muurschildering aan Kampenhout-Sas met gelaat Raymond Impanis
                          - Sint-Stefanuskerk Nederokkerzeel</t>
  </si>
  <si>
    <t>Statue for the Liege Bastogne Liege pro cycling race roundabout turning point in Bastogne. The race is called "La Doyenne" (French for "The old lady") because it's the oldest of the 5 monuments.</t>
  </si>
  <si>
    <t>https://www.google.com/maps/@50.0064539,5.7210309,3a,75y,342.23h,92.91t/data=!3m7!1e1!3m5!1sWCrFTVBvkrXsyneLUPndQQ!2e0!6shttps:%2F%2Fstreetviewpixels-pa.googleapis.com%2Fv1%2Fthumbnail%3Fcb_client%3Dmaps_sv.tactile%26w%3D900%26h%3D600%26pitch%3D-2.9079214445735744%26panoid%3DWCrFTVBvkrXsyneLUPndQQ%26yaw%3D342.23300124299783!7i13312!8i6656?entry=ttu&amp;g_ep=EgoyMDI2MDEyNS4wIKXMDSoASAFQAw%3D%3D</t>
  </si>
  <si>
    <t>https://www.google.nl/maps/@46.5017929,12.9268227,3a,41.1y,120.84h,77.94t/data=!3m7!1e1!3m5!1s84boOLI_EasR6H4SYbwKyw!2e0!6shttps:%2F%2Fstreetviewpixels-pa.googleapis.com%2Fv1%2Fthumbnail%3Fcb_client%3Dmaps_sv.tactile%26w%3D900%26h%3D600%26pitch%3D12.056987782880384%26panoid%3D84boOLI_EasR6H4SYbwKyw%26yaw%3D120.84214742985007!7i6080!8i3040?hl=nl&amp;entry=ttu&amp;g_ep=EgoyMDI2MDEyNi4wIKXMDSoASAFQAw%3D%3D</t>
  </si>
  <si>
    <t>Next to the streetname (Route Bernard Hinault) there is also a "UCI_WorldChampionship 2027 Domancy" sign on the same pole.</t>
  </si>
  <si>
    <t>6-0</t>
  </si>
  <si>
    <t>576-0</t>
  </si>
  <si>
    <t>601-0</t>
  </si>
  <si>
    <t>88-0</t>
  </si>
  <si>
    <t>109-0</t>
  </si>
  <si>
    <t>124-0</t>
  </si>
  <si>
    <t>615-0</t>
  </si>
  <si>
    <t>169-0</t>
  </si>
  <si>
    <t>171-0</t>
  </si>
  <si>
    <t>174-0</t>
  </si>
  <si>
    <t>223-0</t>
  </si>
  <si>
    <t>227-0</t>
  </si>
  <si>
    <t>228-0</t>
  </si>
  <si>
    <t>236-0</t>
  </si>
  <si>
    <t>255-0</t>
  </si>
  <si>
    <t>256-0</t>
  </si>
  <si>
    <t>609-0</t>
  </si>
  <si>
    <t>259-0</t>
  </si>
  <si>
    <t>290-0</t>
  </si>
  <si>
    <t>296-0</t>
  </si>
  <si>
    <t>302-0</t>
  </si>
  <si>
    <t>598-0</t>
  </si>
  <si>
    <t>321-0</t>
  </si>
  <si>
    <t>323-0</t>
  </si>
  <si>
    <t>553-0</t>
  </si>
  <si>
    <t>338-0</t>
  </si>
  <si>
    <t>348-0</t>
  </si>
  <si>
    <t>577-0</t>
  </si>
  <si>
    <t>356-0</t>
  </si>
  <si>
    <t>376-0</t>
  </si>
  <si>
    <t>393-0</t>
  </si>
  <si>
    <t>408-0</t>
  </si>
  <si>
    <t>414-0</t>
  </si>
  <si>
    <t>448-0</t>
  </si>
  <si>
    <t>477-0</t>
  </si>
  <si>
    <t>606-0</t>
  </si>
  <si>
    <t>494-0</t>
  </si>
  <si>
    <t>495-0</t>
  </si>
  <si>
    <t>506-0</t>
  </si>
  <si>
    <t>Hollekelderstraat 28, 2920 Kalmthout</t>
  </si>
  <si>
    <t>545-0</t>
  </si>
  <si>
    <t>549-0</t>
  </si>
  <si>
    <t>586-0</t>
  </si>
  <si>
    <t>Poels, Wout (NED)</t>
  </si>
  <si>
    <t>Aert, Wout van (BEL)</t>
  </si>
  <si>
    <t>Boonen 03, Tom (BEL)</t>
  </si>
  <si>
    <t>Cant 02, Sanne (BEL)</t>
  </si>
  <si>
    <t>Cant 01, Sanne (BEL)</t>
  </si>
  <si>
    <t>Carapaz 01, Richard (COL)</t>
  </si>
  <si>
    <t>Carapaz 02, Richard (COL)</t>
  </si>
  <si>
    <t>Carapaz 03, Richard (COL)</t>
  </si>
  <si>
    <t>Darrigade, André (FRA)</t>
  </si>
  <si>
    <t>Ghibaudo, Pierre (ITA)</t>
  </si>
  <si>
    <t>Impanis 05, Raymond (BEL)</t>
  </si>
  <si>
    <t>Bicycle attentionfigures Oirschot 02</t>
  </si>
  <si>
    <t>Bicycle attentionfigures Oirschot 03</t>
  </si>
  <si>
    <t>Bicycle attentionfigures Oirschot 04</t>
  </si>
  <si>
    <t>Kuiper 03a, Hennie (NED)</t>
  </si>
  <si>
    <t>Kuiper 04a, Hennie (NED)</t>
  </si>
  <si>
    <t>Kuiper 02a, Hennie (NED)</t>
  </si>
  <si>
    <t>https://www.google.com/maps/@52.3706902,6.9995558,3a,15y,202.42h,88t/data=!3m7!1e1!3m5!1swPOD7NV_ErAzsJ-R_c635A!2e0!6shttps:%2F%2Fstreetviewpixels-pa.googleapis.com%2Fv1%2Fthumbnail%3Fcb_client%3Dmaps_sv.tactile%26w%3D900%26h%3D600%26pitch%3D2.004879207196936%26panoid%3DwPOD7NV_ErAzsJ-R_c635A%26yaw%3D202.41653916567176!7i16384!8i8192?entry=ttu&amp;g_ep=EgoyMDI2MDIwMS4wIKXMDSoASAFQAw%3D%3D</t>
  </si>
  <si>
    <t>Oldenzaalsestraat 54, ZEND, 7591 GM Denekamp</t>
  </si>
  <si>
    <t>52.37012990615519, 6.999059195298506</t>
  </si>
  <si>
    <t>Hennie Kuiper tunnel</t>
  </si>
  <si>
    <t>Hennie Kuiper viaduct</t>
  </si>
  <si>
    <t>https://www.google.com/maps/@52.3077265,6.9104458,3a,47.8y,149.43h,96.51t/data=!3m7!1e1!3m5!1sK1rDca2d9wuE5k4jEsqSmg!2e0!6shttps:%2F%2Fstreetviewpixels-pa.googleapis.com%2Fv1%2Fthumbnail%3Fcb_client%3Dmaps_sv.tactile%26w%3D900%26h%3D600%26pitch%3D-6.51067517070436%26panoid%3DK1rDca2d9wuE5k4jEsqSmg%26yaw%3D149.4294610324183!7i16384!8i8192?entry=ttu&amp;g_ep=EgoyMDI2MDIwMS4wIKXMDSoASAFQAw%3D%3D</t>
  </si>
  <si>
    <t>52.30758594449985, 6.910614601370827</t>
  </si>
  <si>
    <t>Provinciale Rondweg 579, 7572 BV Oldenzaal</t>
  </si>
  <si>
    <t>https://www.google.com/maps/@51.482701,6.1645653,3a,47y,362.97h,89.86t/data=!3m7!1e1!3m5!1sEsXhBgZ66dmSwbOl_2kTRQ!2e0!6shttps:%2F%2Fstreetviewpixels-pa.googleapis.com%2Fv1%2Fthumbnail%3Fcb_client%3Dmaps_sv.tactile%26w%3D900%26h%3D600%26pitch%3D0.13745682898257883%26panoid%3DEsXhBgZ66dmSwbOl_2kTRQ%26yaw%3D2.9664879259252075!7i16384!8i8192?entry=ttu&amp;g_ep=EgoyMDI2MDIwMS4wIKXMDSoASAFQAw%3D%3D</t>
  </si>
  <si>
    <t>Toer de Brokeze</t>
  </si>
  <si>
    <t>51.48286134669717, 6.164586762381404</t>
  </si>
  <si>
    <t>Stokterweg 2, 5872 AX Broekhuizen</t>
  </si>
  <si>
    <t>Dit fietsmonument van staal herinnert aan de jaarlijks terugkerende 'Toer de Brokeze' op carnavalsdinsdag. Het staat hier sinds 1984.</t>
  </si>
  <si>
    <t>Toon van de Ven</t>
  </si>
  <si>
    <t>Deze creatie van ontwerper en constructeur Heinz Coenraad (Hay Coenders) werd op 1 januari 1984 geplaatst bij gelegenheid van de opening van het feestjaar in het kader van het 500-jarig bestaan van de parochie van de Heilige Nicolaas Broekhuizen en was een initiatief van de kunstcommissie van de toenmalige stichting Broekhuizen 500. Deze fiets is een bekroond ontwerp, dat model staat voor de soort voertuigen, die jaarlijks op carnavalsdinsdag meerijden in een kolderieke wielertoer door de kern van Broekhuizen, de “Tour de Brokeze”, die al sinds 1959 wordt verreden onder auspiciën van Carnavalsvereniging de Krey.
Verder staat er nog een eregalerij van winnaars vermeld.</t>
  </si>
  <si>
    <t>Monument 'Toer de Brokeze'</t>
  </si>
  <si>
    <t>https://limburgcycling.com/monumenten/
Jaap de Jong</t>
  </si>
  <si>
    <r>
      <t>Darrigade, Andr</t>
    </r>
    <r>
      <rPr>
        <sz val="11"/>
        <color theme="1"/>
        <rFont val="Calibri"/>
        <family val="2"/>
      </rPr>
      <t>é</t>
    </r>
    <r>
      <rPr>
        <sz val="11"/>
        <color theme="1"/>
        <rFont val="Calibri"/>
        <family val="2"/>
        <charset val="1"/>
      </rPr>
      <t xml:space="preserve"> 01  / 02a (FRA)</t>
    </r>
  </si>
  <si>
    <t>Est 02 / 04a, Wim van (NED)</t>
  </si>
  <si>
    <t>51.638337144254066, 5.346732744338837</t>
  </si>
  <si>
    <t>51.6433478443649, 5.33940322214056</t>
  </si>
  <si>
    <t>50.89574003871739, 4.9237832977548655</t>
  </si>
  <si>
    <t>Aangeboden door
MeatCuisine en MSK SunSquare
voor MARIANNE VOS
ter gelegenheid van haar gouden medaille
Olympische Spelen 2021</t>
  </si>
  <si>
    <t>Bankje (onderdeel van een picknickset van 2 bankjes en een tafel) bij de ornamenten van de op 11 mei 1940 door Nederlandse militairen verwoestte brug en op 5 november 1944 werd de eind maart 1941 gerepareerde brug door de Duitsers opgeblazen.</t>
  </si>
  <si>
    <t>51.73973413207145, 5.1167287704100675</t>
  </si>
  <si>
    <t>https://www.google.com/maps/@51.7396952,5.1164157,3a,15.2y,75.22h,88.21t/data=!3m7!1e1!3m5!1sxKT_siFF4Li7CLLHq5BsBQ!2e0!6shttps:%2F%2Fstreetviewpixels-pa.googleapis.com%2Fv1%2Fthumbnail%3Fcb_client%3Dmaps_sv.tactile%26w%3D900%26h%3D600%26pitch%3D1.788341058769035%26panoid%3DxKT_siFF4Li7CLLHq5BsBQ%26yaw%3D75.2150311133687!7i16384!8i8192?entry=ttu&amp;g_ep=EgoyMDI2MDIwNC4wIKXMDSoASAFQAw%3D%3D</t>
  </si>
  <si>
    <t>Breggen, Anna van der</t>
  </si>
  <si>
    <t>https://www.google.com/maps/@52.581756,6.1124751,3a,39.4y,219.39h,76.36t/data=!3m7!1e1!3m5!1sbe0vAQFtyh6DRdK-btOUEA!2e0!6shttps:%2F%2Fstreetviewpixels-pa.googleapis.com%2Fv1%2Fthumbnail%3Fcb_client%3Dmaps_sv.tactile%26w%3D900%26h%3D600%26pitch%3D13.64426375382601%26panoid%3Dbe0vAQFtyh6DRdK-btOUEA%26yaw%3D219.38952663768828!7i16384!8i8192?entry=ttu&amp;g_ep=EgoyMDI2MDIxMS4wIKXMDSoASAFQAw%3D%3D</t>
  </si>
  <si>
    <t>52.581711962012, 6.112048600940261</t>
  </si>
  <si>
    <t>Gennerdijk 20, 8061 PR Hasselt</t>
  </si>
  <si>
    <t>Het bankje staat bij het Gemaal Streukelerzijl.
Bij openbare basisschool Den Biekûrf</t>
  </si>
  <si>
    <t>Het Anna van der Breggen-bankje
Viervoudig winnaar van de Giro</t>
  </si>
  <si>
    <t>Bicycle attentionfigures Capelle aan den Ijssel</t>
  </si>
  <si>
    <t>51.95237528536845, 4.569432661460002</t>
  </si>
  <si>
    <t>dateGone</t>
  </si>
  <si>
    <t>Burgemeester van Dijklaan 1, 2907 LK Capelle aan den Ijssel</t>
  </si>
  <si>
    <t>https://www.google.com/maps/@45.0692368,7.7203857,3a,50.9y,354.51h,91.36t/data=!3m7!1e1!3m5!1s09PIYy08ezgo-SUqCB5Www!2e0!6shttps:%2F%2Fstreetviewpixels-pa.googleapis.com%2Fv1%2Fthumbnail%3Fcb_client%3Dmaps_sv.tactile%26w%3D900%26h%3D600%26pitch%3D-1.3565641998073232%26panoid%3D09PIYy08ezgo-SUqCB5Www%26yaw%3D354.5123117394478!7i16384!8i8192?entry=ttu&amp;g_ep=EgoyMDI2MDIxMS4wIKXMDSoASAFQAw%3D%3D</t>
  </si>
  <si>
    <t>Corso Casale, 170, 10132 Torino TO</t>
  </si>
  <si>
    <t>123-1</t>
  </si>
  <si>
    <t>123-0</t>
  </si>
  <si>
    <t>45.06949673262948, 7.720316458342397</t>
  </si>
  <si>
    <t>45.06949673262948</t>
  </si>
  <si>
    <t>7.720316458342397</t>
  </si>
  <si>
    <t>123-2</t>
  </si>
  <si>
    <t>The Plaque for  Serse Coppi is located behind the monument for Fausto Coppi towards the river Po.</t>
  </si>
  <si>
    <t>This plaque is located behind the monument of Fausto Coppi towards thge Po river. The Google Streetview of the Fausto Coppi monument shows this plaque too.</t>
  </si>
  <si>
    <t>Near the monument is a yellow plate with text for Coppi too.</t>
  </si>
  <si>
    <t>151-0</t>
  </si>
  <si>
    <t>151-1</t>
  </si>
  <si>
    <t xml:space="preserve">The statue is on private property. </t>
  </si>
  <si>
    <t>https://www.google.nl/maps/@40.6221324,14.5473611,3a,18.6y,230.65h,95.86t/data=!3m7!1e1!3m5!1sd34pO5EXrfrQSHPI5I4qGQ!2e0!6shttps:%2F%2Fstreetviewpixels-pa.googleapis.com%2Fv1%2Fthumbnail%3Fcb_client%3Dmaps_sv.tactile%26w%3D900%26h%3D600%26pitch%3D-5.855035928411695%26panoid%3Dd34pO5EXrfrQSHPI5I4qGQ%26yaw%3D230.64540538101224!7i13312!8i6656?hl=nl&amp;entry=ttu&amp;g_ep=EgoyMDI2MDIxNi4wIKXMDSoASAFQAw%3D%3D</t>
  </si>
  <si>
    <t>On the righthand side of the rock to the right there is a stair that leads to another viewpoint. On the guard rail there are 4 stylized cyclists.</t>
  </si>
  <si>
    <r>
      <t>Netx to the roundabout between the N30 South and the N30 North-East there is also an informationsign with all winners of Li</t>
    </r>
    <r>
      <rPr>
        <sz val="11"/>
        <color theme="1"/>
        <rFont val="Calibri"/>
        <family val="2"/>
      </rPr>
      <t>è</t>
    </r>
    <r>
      <rPr>
        <sz val="11"/>
        <color theme="1"/>
        <rFont val="Calibri"/>
        <family val="2"/>
        <charset val="1"/>
        <scheme val="minor"/>
      </rPr>
      <t>ge-Bastogne-Li</t>
    </r>
    <r>
      <rPr>
        <sz val="11"/>
        <color theme="1"/>
        <rFont val="Calibri"/>
        <family val="2"/>
      </rPr>
      <t>è</t>
    </r>
    <r>
      <rPr>
        <sz val="11"/>
        <color theme="1"/>
        <rFont val="Calibri"/>
        <family val="2"/>
        <charset val="1"/>
        <scheme val="minor"/>
      </rPr>
      <t>ge on it.</t>
    </r>
  </si>
  <si>
    <t>The Google Streetview of the moument also shows the informationsign with all winners of Liège-Bastogne-Liège on it.</t>
  </si>
  <si>
    <t>Merckx 12, Eddy (BEL)</t>
  </si>
  <si>
    <t>Blockhause della Maiella</t>
  </si>
  <si>
    <t>NW2</t>
  </si>
  <si>
    <t>BIG-786</t>
  </si>
  <si>
    <t>Binkomstraat 12
3391 Tielt-Winge</t>
  </si>
  <si>
    <t>https://www.google.com/maps/@42.2119968,14.0251417,3a,75y,251.48h,86.2t/data=!3m7!1e1!3m5!1swj1vj__RE99g1c9QdWHAyw!2e0!6shttps:%2F%2Fstreetviewpixels-pa.googleapis.com%2Fv1%2Fthumbnail%3Fcb_client%3Dmaps_sv.tactile%26w%3D900%26h%3D600%26pitch%3D3.8004250388245566%26panoid%3Dwj1vj__RE99g1c9QdWHAyw%26yaw%3D251.48065044459602!7i16384!8i8192?entry=ttu&amp;g_ep=EgoyMDI2MDIxMS4wIKXMDSoASAFQAw%3D%3D</t>
  </si>
  <si>
    <t>42.211993148846275, 14.025092355041847</t>
  </si>
  <si>
    <t>Via Roma, 647, 65020 Roccamorice PE, Italië</t>
  </si>
  <si>
    <t>Julian Kirwan-Taylor (www.wheremywheelsgo.uk)</t>
  </si>
  <si>
    <t>"In onore di EDDY MERCKX, campione inimitabile.
In ricordo della sua leggenda che un tempo perorse le nostra strade"</t>
  </si>
  <si>
    <t>The "Monument to Eddy Merckx" was inaugurated on Saturday 13 May 2017, on the occasion of the passage of the 100th Giro d'Italia scheduled for Sunday 14 May 2017, in the presence of the former world champion Vittorio Adorni, a great friend of Eddy Merckx. With the intention, on the part of the Municipal Administration headed by the Mayor Dr. Alessandro D'Ascanio, to honor Eddy Merckx, historical and authentic protagonist of the legend of world cycling, already protagonist and animator of memorable stages on the Maiella in the sixties / seventies, and specifically on our territory with the arrival on the Block Haus from the Roccamorice side. The monument, made of white stone from the Maiella by the stonemason Franco Aceto, is located in the square of the Medieval tower, along the climb of Via Roma, in memory of the sprint finish he won on the same climb. The monument bears the inscription "In honor of Eddy Merckx, inimitable champion. In recourse to his legend, which once traveled our streets.</t>
  </si>
  <si>
    <t>Franco Aceto</t>
  </si>
  <si>
    <t>https://www.google.com/maps/@44.1238502,10.7154382,3a,43.1y,290.71h,93.49t/data=!3m7!1e1!3m5!1s2hH0eRp7xywFt4TWeQxocQ!2e0!6shttps:%2F%2Fstreetviewpixels-pa.googleapis.com%2Fv1%2Fthumbnail%3Fcb_client%3Dmaps_sv.tactile%26w%3D900%26h%3D600%26pitch%3D-3.488998010855937%26panoid%3D2hH0eRp7xywFt4TWeQxocQ%26yaw%3D290.70546206765545!7i16384!8i8192?entry=ttu&amp;g_ep=EgoyMDI2MDIxNi4wIKXMDSoASAFQAw%3D%3D</t>
  </si>
  <si>
    <t>44.12389162462155, 10.715361784885408</t>
  </si>
  <si>
    <t>Abetone</t>
  </si>
  <si>
    <t>BIG-763</t>
  </si>
  <si>
    <t>Via Giardini Sud, 30, 51021 Cutigliano PT</t>
  </si>
  <si>
    <t>A
FAUSTO COPPI
I VETERANI
DELLO SPORT
AGOSTO 1977</t>
  </si>
  <si>
    <t xml:space="preserve"> In 1940 Fausto Coppi laid here, during this climb in the stage from Firenze to Modena, the fundamentals for his first victory of a series of 58 stage victories in a Giro d'Italia in total.</t>
  </si>
  <si>
    <t>Belloni, Gaetano (ITA)</t>
  </si>
  <si>
    <t>Jac Swart</t>
  </si>
  <si>
    <t xml:space="preserve"> via confine 1 - Pizzighettone, CR</t>
  </si>
  <si>
    <t>45.18565501083466, 9.777472257651894</t>
  </si>
  <si>
    <t>https://www.google.com/maps/@45.185655,9.7775125,3a,75y,189.34h,83.36t/data=!3m7!1e1!3m5!1sCH8-BDRiltNgWuiRxETc7Q!2e0!6shttps:%2F%2Fstreetviewpixels-pa.googleapis.com%2Fv1%2Fthumbnail%3Fcb_client%3Dmaps_sv.tactile%26w%3D900%26h%3D600%26pitch%3D6.639572390384316%26panoid%3DCH8-BDRiltNgWuiRxETc7Q%26yaw%3D189.34212573907445!7i13312!8i6656?entry=ttu&amp;g_ep=EgoyMDI2MDIxNy4wIKXMDSoASAFQAw%3D%3D</t>
  </si>
  <si>
    <t>COMUNE DI PIZZIGHETTONE
CASA NATALE DI
TANO BELLONI
1892 - 1980
NELLA LEGGENDA
DEL CICLISMO EROICO
L'ETERNO SECONDO
GIRO DI LOMBARDIA 1915-1918-1928
MILANO-SAN REMO 1917-1920 GIRO D'ITALIA 1920
SEI GIORNI DI NEW YORK 1922-1930
CAMP. INTER. DI GERMANIA 1926-1927
HANNOVER-AMBURGO 1926
GRAN PREMIO INDUSTRIA A BERLINO 1926
SEI GIORNI DI CHICAGO 1929
DONATA DA GIUSEPPE ZIGLIOLI DETTO IL "BARONE"</t>
  </si>
  <si>
    <t>Professional cyclist from 1916 to 1932; he participated in many races, both on the road and in the velodrome, victorious several times, such as the Milan-Sanremo in 1917 and 1920, the Giro d'Italia in 1920. Despite these results, he was given the nickname of "eternal second" for the numerous times he obtained this placement behind his historic rival, Costante Girardengo.
Gaetano was abbreviated often to Tano which you can see as his first name on the plaque.</t>
  </si>
  <si>
    <t>https://www.google.com/maps/place/Iabc+5260A,+4814+RD+Breda/@51.5866545,4.7314431,3a,90y,330.44h,85.18t/data=!3m8!1e1!3m6!1sqU_v6bpEv2zo7Kg0vOTOpw!2e0!5s20210801T000000!6shttps:%2F%2Fstreetviewpixels-pa.googleapis.com%2Fv1%2Fthumbnail%3Fcb_client%3Dmaps_sv.tactile%26w%3D900%26h%3D600%26pitch%3D4.819435792627175%26panoid%3DqU_v6bpEv2zo7Kg0vOTOpw%26yaw%3D330.43885307623685!7i16384!8i8192!4m6!3m5!1s0x47c41fffc6832599:0x69b5dac69b9692a4!8m2!3d51.5864624!4d4.7317262!16s%2Fg%2F11q2x8lbkf?entry=ttu&amp;g_ep=EgoyMDI2MDIxNy4wIKXMDSoASAFQAw%3D%3D</t>
  </si>
  <si>
    <t>https://www.google.com/maps/@51.587382,4.7357991,3a,28y,147.18h,90.49t/data=!3m7!1e1!3m5!1smBcRimAhvCmBf0fokXeRvA!2e0!6shttps:%2F%2Fstreetviewpixels-pa.googleapis.com%2Fv1%2Fthumbnail%3Fcb_client%3Dmaps_sv.tactile%26w%3D900%26h%3D600%26pitch%3D-0.49062762384090775%26panoid%3DmBcRimAhvCmBf0fokXeRvA%26yaw%3D147.1818958490039!7i16384!8i8192?entry=ttu&amp;g_ep=EgoyMDI2MDIxOC4wIKXMDSoASAFQAw%3D%3D</t>
  </si>
  <si>
    <t>Criquielion 03, Claude (BEL)</t>
  </si>
  <si>
    <t>50.70065243682517, 3.8247893620968463</t>
  </si>
  <si>
    <t>Boulevard René Branquart 50, 7860 Lessines</t>
  </si>
  <si>
    <t>Since 6 September 2025, three statues of Claudy Criquielion, the former cycling champion who died ten years ago, have been enthroned on the roundabout of the N57. They were placed there by the city of Lessines to pay tribute to its deceased champion. One with the National Team jersey, one with the World Champion jersey and one with the Belgian Champion jersey. The roundabout now bears the name of Claudy Criquielion.</t>
  </si>
  <si>
    <t>https://www.google.com/maps/@48.1864564,-2.1924273,3a,41.2y,110.24h,93.74t/data=!3m7!1e1!3m5!1spYfVERYB3ngtelYhJOGFXg!2e0!6shttps:%2F%2Fstreetviewpixels-pa.googleapis.com%2Fv1%2Fthumbnail%3Fcb_client%3Dmaps_sv.tactile%26w%3D900%26h%3D600%26pitch%3D-3.7394313329249655%26panoid%3DpYfVERYB3ngtelYhJOGFXg%26yaw%3D110.24079053145024!7i16384!8i8192?entry=ttu&amp;g_ep=EgoyMDI2MDIyMy4wIKXMDSoASAFQAw%3D%3D</t>
  </si>
  <si>
    <t>Bobet 03, Louison (FRA)</t>
  </si>
  <si>
    <t>5 Rue de Gaël, 35290 Saint-Méen-le-Grand</t>
  </si>
  <si>
    <t>In front of the Louison Bobet meuseum (Tous à vélo avec Louison Bobet) there are bicycle wheels and a roadbike in bleu, white and red colors (the French Tricolore) hanging in a frame.</t>
  </si>
  <si>
    <t>48.18643364202677, -2.192254474321197</t>
  </si>
  <si>
    <t>Cepeda, Francisco (ESP)</t>
  </si>
  <si>
    <t>https://www.google.com/maps/@43.2745737,-3.1569583,3a,15.1y,207.65h,88.63t/data=!3m7!1e1!3m5!1sYm53bIPxSPP-k-4llWIvzg!2e0!6shttps:%2F%2Fstreetviewpixels-pa.googleapis.com%2Fv1%2Fthumbnail%3Fcb_client%3Dmaps_sv.tactile%26w%3D900%26h%3D600%26pitch%3D1.367750790901468%26panoid%3DYm53bIPxSPP-k-4llWIvzg%26yaw%3D207.64568953731685!7i16384!8i8192?entry=ttu&amp;g_ep=EgoyMDI2MDIyMy4wIKXMDSoASAFQAw%3D%3D</t>
  </si>
  <si>
    <t>La Baluga Auzoa, 29, 48190 La Baluga, Bizkaia</t>
  </si>
  <si>
    <t>43.274448757738384, -3.1570615177713997</t>
  </si>
  <si>
    <t>The "Escultura homenaje al ciclista Francisco Cepeda" is a monument located in Sopuerta, Spain, dedicated to Francisco Cepeda, a Spanish cyclist who tragically died during the 1935 Tour de France. Cepeda was the first cyclist to die in the Tour, passing away on July 14, 1935, in Grenoble, France. The sculpture was unveiled in 2006, coinciding with the centenary of his birth, and is situated on the site where his family home once stood. The monument serves as a tribute to Cepeda's contributions to Spanish cycling and his enduring legacy in the sport.</t>
  </si>
  <si>
    <t>https://www.google.nl/maps/@37.0233653,-8.9955317,3a,37y,334.82h,83.97t/data=!3m7!1e1!3m5!1so9KpTZ8Cd54MgnmO01RlPQ!2e0!6shttps:%2F%2Fstreetviewpixels-pa.googleapis.com%2Fv1%2Fthumbnail%3Fcb_client%3Dmaps_sv.tactile%26w%3D900%26h%3D600%26pitch%3D6.02686714113959%26panoid%3Do9KpTZ8Cd54MgnmO01RlPQ%26yaw%3D334.8206501330599!7i16384!8i8192?entry=ttu&amp;g_ep=EgoyMDI2MDIyNC4wIKXMDSoASAFQAw%3D%3D</t>
  </si>
  <si>
    <t>Cycling Memorial 01</t>
  </si>
  <si>
    <t>37.02341780572988, -8.995524951347956</t>
  </si>
  <si>
    <t>Coloured steel sculpture of a bicycle wheel and a cyclist at the beginning – km 0 – of the Ecovia do Litoral, the bike- and hiking-trail connecting the Cabo de São Vicente with the spanish border on the Algarve coast.</t>
  </si>
  <si>
    <t>Farol do Cabo de São Vicente, EN 268, 8650-370</t>
  </si>
  <si>
    <t>Niña en Bicicleta</t>
  </si>
  <si>
    <t>https://www.google.nl/maps/@27.877516,-15.427361,3a,31.3y,228.3h,86.73t/data=!3m7!1e1!3m5!1srpkYW6wF5DytQTnvgLUhVQ!2e0!6shttps:%2F%2Fstreetviewpixels-pa.googleapis.com%2Fv1%2Fthumbnail%3Fcb_client%3Dmaps_sv.tactile%26w%3D900%26h%3D600%26pitch%3D3.2736541100863548%26panoid%3DrpkYW6wF5DytQTnvgLUhVQ%26yaw%3D228.30445930278472!7i16384!8i8192?entry=ttu&amp;g_ep=EgoyMDI2MDIyNC4wIKXMDSoASAFQAw%3D%3D</t>
  </si>
  <si>
    <t>27.877475651267513, -15.427437746488712</t>
  </si>
  <si>
    <t>| Aguimes Las Palmas ES, Av. Ansite, 84, 35118 Cruce de Arinaga</t>
  </si>
  <si>
    <t>Along the main street of Cruce de Arinaga are ten sculptures of children playing various games, all made by the sculptors Diego Cruz and Lourdes Umerez from Alfa Arte in Eibar, Spain:
North side, east to west</t>
  </si>
  <si>
    <t>Lourdes Umerez</t>
  </si>
  <si>
    <t>ASEA-Strömmen</t>
  </si>
  <si>
    <t>www.vanderkrogt.net</t>
  </si>
  <si>
    <t>https://www.google.nl/maps/@59.6106378,16.5425364,3a,43.2y,359.24h,87.03t/data=!3m7!1e1!3m5!1st0xy8guDNPvVwa6QXCp8kA!2e0!6shttps:%2F%2Fstreetviewpixels-pa.googleapis.com%2Fv1%2Fthumbnail%3Fcb_client%3Dmaps_sv.tactile%26w%3D900%26h%3D600%26pitch%3D2.970767412343349%26panoid%3Dt0xy8guDNPvVwa6QXCp8kA%26yaw%3D359.2374613325518!7i16384!8i8192?entry=ttu&amp;g_ep=EgoyMDI2MDIyNC4wIKXMDSoASAFQAw%3D%3D</t>
  </si>
  <si>
    <t>59.610736379453016, 16.54250554502575</t>
  </si>
  <si>
    <t>This great piece of art is not only a masterpiece of artistic expression, the pun in its title adds still another dimension. The letter E in ASEA stands for "electric", meaning the production of power. Being the biggest employer in the city, there was naturally a constant stream of bicycles, when the shift started, which the sculpture shows. And as the words for power and stream are the same in Swedish, you can wonder how much power there would have been without the power coming from the workers.</t>
  </si>
  <si>
    <t>Bengt Göran Broström</t>
  </si>
  <si>
    <t>Stora Gatan, 722 15 Västerås</t>
  </si>
  <si>
    <t>Elgar, Edward</t>
  </si>
  <si>
    <t>SIR EDWARD ELGAR resident of hereford 1904-1911
This is what I hear all day - the trees are singing my music - or am I singing theirs?
On the tool bag behind the saddle: "Edward Elgar / Plas Gwyn?"</t>
  </si>
  <si>
    <t>52.05477055791181, -2.7151128734759626</t>
  </si>
  <si>
    <t>https://www.google.nl/maps/@52.0548409,-2.7151567,3a,25.9y,139.83h,82.9t/data=!3m7!1e1!3m5!1s-3DYgesKLduxXsfN6x833g!2e0!6shttps:%2F%2Fstreetviewpixels-pa.googleapis.com%2Fv1%2Fthumbnail%3Fcb_client%3Dmaps_sv.tactile%26w%3D900%26h%3D600%26pitch%3D7.098556454874725%26panoid%3D-3DYgesKLduxXsfN6x833g%26yaw%3D139.82823926945048!7i13312!8i6656?entry=ttu&amp;g_ep=EgoyMDI2MDIyNC4wIKXMDSoASAFQAw%3D%3D</t>
  </si>
  <si>
    <t>Jemma Pearson</t>
  </si>
  <si>
    <t>2 St John St, Hereford HR1 2NB</t>
  </si>
  <si>
    <t>Bronze statue of Edward Elgar, a Brittish composer, leaning against a bicycle.</t>
  </si>
  <si>
    <t>48.522144867126904, 9.057294155223907</t>
  </si>
  <si>
    <t>Radfahrerkönig</t>
  </si>
  <si>
    <t>Am Stadtgraben 5, 72070 Tübingen</t>
  </si>
  <si>
    <t>Bronze sculpture of a crowned figure in a bicycle. On his back is the inscription.</t>
  </si>
  <si>
    <t xml:space="preserve">Kein geld den fürsten, alles geld den radfahrern
(No money for the princes, all the money for the cyclists).
On the license plate of the bike is the text: tu smv 87
</t>
  </si>
  <si>
    <t xml:space="preserve">Suse Müller-Diefenbach </t>
  </si>
  <si>
    <t>Cook, James</t>
  </si>
  <si>
    <t>https://www.google.nl/maps/@54.538438,-1.2025813,3a,44.9y,179.06h,108.17t/data=!3m7!1e1!3m5!1sH2oKG9O8oAVsH3F58Ssgvw!2e0!6shttps:%2F%2Fstreetviewpixels-pa.googleapis.com%2Fv1%2Fthumbnail%3Fcb_client%3Dmaps_sv.tactile%26w%3D900%26h%3D600%26pitch%3D-18.16554828475755%26panoid%3DH2oKG9O8oAVsH3F58Ssgvw%26yaw%3D179.05507794277136!7i13312!8i6656?entry=ttu&amp;g_ep=EgoyMDI2MDIyNC4wIKXMDSoASAFQAw%3D%3D</t>
  </si>
  <si>
    <t>54.53841319262531, -1.2025787171160742</t>
  </si>
  <si>
    <t>Stewart Park, Marton-in-Cleveland, Middlesbrough TS7 8AT</t>
  </si>
  <si>
    <t>Sculpture showing explorer Captain James Cook emerging on wheels from a wall at his birthplace museum. It features a bike chain and cogs. The sculpture commemorates the Tour de France passing through Teesside in 2016.</t>
  </si>
  <si>
    <t>Keith Peacock</t>
  </si>
  <si>
    <t>Mural on watertower (château d'eau Louison Bobet)</t>
  </si>
  <si>
    <t>6203 Rue des Glaieuls, 35290 Saint-Méen-le-Grand</t>
  </si>
  <si>
    <t>https://www.google.com/maps/@48.1854016,-2.1818857,3a,75y,268.33h,90t/data=!3m7!1e1!3m5!1spRTSXNKzIFNqfAo8vqbY8g!2e0!6shttps:%2F%2Fstreetviewpixels-pa.googleapis.com%2Fv1%2Fthumbnail%3Fcb_client%3Dmaps_sv.tactile%26w%3D900%26h%3D600%26pitch%3D0%26panoid%3DpRTSXNKzIFNqfAo8vqbY8g%26yaw%3D268.32916703909257!7i16384!8i8192?entry=ttu&amp;g_ep=EgoyMDI2MDIyNC4wIKXMDSoASAFQAw%3D%3D</t>
  </si>
  <si>
    <t>48.185452718101345, -2.182118060042265</t>
  </si>
  <si>
    <t>Bobet 04, Louison (FRA)</t>
  </si>
  <si>
    <t>Poem</t>
  </si>
  <si>
    <t>638-0</t>
  </si>
  <si>
    <t>638-1</t>
  </si>
  <si>
    <t>638-2</t>
  </si>
  <si>
    <t>638-3</t>
  </si>
  <si>
    <t>https://fietsvarianten.blogspot.com/2000/02/vesten-geraardsbergen.html</t>
  </si>
  <si>
    <t>Poem "Wielrenvers"' written by Freek de Jonge</t>
  </si>
  <si>
    <t>Poem "De wielrenner" written by Hans Warren</t>
  </si>
  <si>
    <t>Poem "Tifosi" written by Guy van Hoof</t>
  </si>
  <si>
    <t>Gedicht 01 Muur van Geraardsbergen</t>
  </si>
  <si>
    <t>Gedicht 02 Muur van Geraardsbergen</t>
  </si>
  <si>
    <t>Gedicht 03, 04, 05 Muur van Geraardsbergen</t>
  </si>
  <si>
    <t>Poem "Kasseien" written by Willie Verhegge.</t>
  </si>
  <si>
    <t>639-0</t>
  </si>
  <si>
    <t>639-1</t>
  </si>
  <si>
    <t>Markt 9a, 9500 Geraardsbergen</t>
  </si>
  <si>
    <t>Muur van Geraardsbergen</t>
  </si>
  <si>
    <t>BIG-117</t>
  </si>
  <si>
    <t>RENNERS STERVEN NIET
Renners sterven niet, 
ze verdwijnen alleen maar uit het zicht 
eens zij de laatste finish hebben overschreden 
en de snelheid van het leven 
hen met stijve spieren achterlaat. 
Want koersen blijven ze, 
ook al vallen hart en wielen stil, 
zij gaan in duizend hoofden door 
met duwen en nooit doodgaan, 
hun zweet geeft blijvend glans 
aan het asfalt. 
Weet dat 
wanneer de aarde 
hen dan toch 
met tegenzin bedekt, 
hun naam voor altijd 
als een echo tussen bergen 
zal weerklinken.</t>
  </si>
  <si>
    <t>KASSEIEN
Kaalkoppen van steen, met stomheid geslagen,
in de aarde geduwd als kleine doden,
een koude glans als grijnslach om hun bult
die met zijn getuite mond de renners tart
Elke kassei een schok, een steen
op de maag, een naald in dij en kuit.
Renners vloeken, spuwen vlokken schuim
en tuimelen dan als patrijzen met hoofd
en hersens op de hobbelige helleweg.
Die als een omgevallen klaagmuur zucht.
Hun kop staat scheef, beven doen ze
als staat de dood voor hen.
Tanden knarsen, breken tot gruis
dat zich als wit poeder met het bloed
der huiverende helden mengt.
Kasseien: bloedloze keizers van terreur
en harde stenen stilte.</t>
  </si>
  <si>
    <t>TIFOSI
Bewegend voor de camera
schuiven in tijd en ruimte
groen en wit en rood voorbij
wachtend langs de weg
staan urenlang reikhalzend de tifosi
om één ogenblik ondraaglijk kort
een rugnummer te zien
gespannen spieren of een trui
van zijde aan te raken in een bocht
het zit hem minder in het hoofd
dan in de benen
nu in de tuin te liggen, uitgestrekt
en zonder pijn die in de kuiten kruipt
het sterven is begonnen
zoemend in zijn oor
warm bloed kleeft in de holte
van zijn open mond
als een wonde die niet dicht zal groeien</t>
  </si>
  <si>
    <t>DE WIELRENNER
Ik fietste; een prachtige, ranke 
donkere wielrenner suisde me voorbij. 
Glimp van vooroverhangend krulhaar, 
de geur die daar bij hoort, 
ruige, gebronsde benen.
Stoplichten, net op rood springend, 
en voor fietsers zeer langdurig, naar ik wist. 
Hij schoot er schaamteloos doorheen.</t>
  </si>
  <si>
    <t>WIELRENVERS
ze vroegen mij een wielrenvers
de vraag kon mij niet inspireren
ik dacht aan kleppers in een waaier
aan gladiolen en de dood
aan stilvallen en demarreren
ik zat een kermiskoers lang
naar een leeg vel te kijken
ooit zei een renner tegen mij
als de vorm er is
lijkt het peloton als vanzelf te wijken.</t>
  </si>
  <si>
    <t>50.77180060228705, 3.8830577099414305</t>
  </si>
  <si>
    <t>50.77170584681464, 3.8849562147227594</t>
  </si>
  <si>
    <t>50.77196887849733, 3.8849396652424617</t>
  </si>
  <si>
    <t>https://www.google.com/maps/@50.7715233,3.883119,3a,41.2y,357.29h,101.47t/data=!3m7!1e1!3m5!1s9ogLs_81FwPCRG85bspAHw!2e0!6shttps:%2F%2Fstreetviewpixels-pa.googleapis.com%2Fv1%2Fthumbnail%3Fcb_client%3Dmaps_sv.tactile%26w%3D900%26h%3D600%26pitch%3D-11.473333612613786%26panoid%3D9ogLs_81FwPCRG85bspAHw%26yaw%3D357.28677826918755!7i16384!8i8192?entry=ttu&amp;g_ep=EgoyMDI2MDIyNS4wIKXMDSoASAFQAw%3D%3D</t>
  </si>
  <si>
    <t>Poem "Renners sterven niet" written by Willie Verhegge.
The poem is located between left of the most right window on the first floor.</t>
  </si>
  <si>
    <t>https://www.google.com/maps/@50.7718332,3.8847075,3a,15y,122.82h,85.52t/data=!3m7!1e1!3m5!1sbYliC8NyqXjL4yQSbkUBxQ!2e0!6shttps:%2F%2Fstreetviewpixels-pa.googleapis.com%2Fv1%2Fthumbnail%3Fcb_client%3Dmaps_sv.tactile%26w%3D900%26h%3D600%26pitch%3D4.480925143933959%26panoid%3DbYliC8NyqXjL4yQSbkUBxQ%26yaw%3D122.8237757025827!7i16384!8i8192?entry=ttu&amp;g_ep=EgoyMDI2MDIyNS4wIKXMDSoASAFQAw%3D%3D</t>
  </si>
  <si>
    <t>https://www.google.com/maps/@50.7718332,3.8847075,3a,22.5y,54.73h,92.01t/data=!3m7!1e1!3m5!1sbYliC8NyqXjL4yQSbkUBxQ!2e0!6shttps:%2F%2Fstreetviewpixels-pa.googleapis.com%2Fv1%2Fthumbnail%3Fcb_client%3Dmaps_sv.tactile%26w%3D900%26h%3D600%26pitch%3D-2.006160932639162%26panoid%3DbYliC8NyqXjL4yQSbkUBxQ%26yaw%3D54.72514663755723!7i16384!8i8192?entry=ttu&amp;g_ep=EgoyMDI2MDIyNS4wIKXMDSoASAFQAw%3D%3D</t>
  </si>
  <si>
    <t>Cancellara 01, Fabian (CHE)</t>
  </si>
  <si>
    <t>Cancellara 02, Fabian (CHE)</t>
  </si>
  <si>
    <t>Monte Sante Maria</t>
  </si>
  <si>
    <t>ITA-444</t>
  </si>
  <si>
    <t>https://www.google.com/maps/@43.2470269,11.5543572,3a,39.4y,48.88h,83.25t/data=!3m7!1e1!3m5!1sldGo-kUNtal_ARGDxnsJhQ!2e0!6shttps:%2F%2Fstreetviewpixels-pa.googleapis.com%2Fv1%2Fthumbnail%3Fcb_client%3Dmaps_sv.tactile%26w%3D900%26h%3D600%26pitch%3D6.7505870707579305%26panoid%3DldGo-kUNtal_ARGDxnsJhQ%26yaw%3D48.87993734567119!7i16384!8i8192?entry=ttu&amp;g_ep=EgoyMDI2MDMwNC4xIKXMDSoASAFQAw%3D%3D</t>
  </si>
  <si>
    <t>43.24704253690052, 11.554292789188542</t>
  </si>
  <si>
    <t>6HW3+QP, 53041 Asciano SI</t>
  </si>
  <si>
    <t>Settore Fabian Cancellara / Pietra Miliare Strade Bianche "Fabian Cancellara"
Fabian Cancellara was honoured with a special milestone and a section of a white road named after him to mark his three victories in Strade Bianche.</t>
  </si>
  <si>
    <t>Pogačar, Tadej</t>
  </si>
  <si>
    <t>Piet Dekkers</t>
  </si>
  <si>
    <t>Colle Pizuto</t>
  </si>
  <si>
    <t>Settore Tadej Pogačar / Pietra Miliare Strade Bianche "Tadej Pogačar"
Tadej Pogačar was honoured with a special milestone and a section of a white road named after him to mark his three victories in Strade Bianche.</t>
  </si>
  <si>
    <t>https://www.google.com/maps/@43.3207516,11.3760041,3a,75y,43.77h,72.96t/data=!3m7!1e1!3m5!1s92sfv_Tt5n5zhCk2vAynAA!2e0!6shttps:%2F%2Fstreetviewpixels-pa.googleapis.com%2Fv1%2Fthumbnail%3Fcb_client%3Dmaps_sv.tactile%26w%3D900%26h%3D600%26pitch%3D17.038342714466253%26panoid%3D92sfv_Tt5n5zhCk2vAynAA%26yaw%3D43.77361417322447!7i16384!8i8192?entry=ttu&amp;g_ep=EgoyMDI2MDMwNS4wIKXMDSoASAFQAw%3D%3D</t>
  </si>
  <si>
    <t>This is not yet the new milestonr but the old one!</t>
  </si>
  <si>
    <t>43.32086708457239, 11.376037278007182</t>
  </si>
  <si>
    <t>Strada di Colle Pinzuto, 53100 Siena SI</t>
  </si>
  <si>
    <t>Pantani 14, Marco (ITA)</t>
  </si>
  <si>
    <t>https://www.google.com/maps/place/45%C2%B004'46.9%22N+6%C2%B025'19.8%22E/@45.0796539,6.4218417,3a,22.1y,86.82h,87.27t/data=!3m7!1e1!3m5!1s6wp8qDBSFNNzf-96z1gMbg!2e0!6shttps:%2F%2Fstreetviewpixels-pa.googleapis.com%2Fv1%2Fthumbnail%3Fcb_client%3Dmaps_sv.tactile%26w%3D900%26h%3D600%26pitch%3D2.725284477553899%26panoid%3D6wp8qDBSFNNzf-96z1gMbg%26yaw%3D86.81716100175476!7i16384!8i8192!4m4!3m3!8m2!3d45.0796944!4d6.4221667?entry=ttu&amp;g_ep=EgoyMDI2MDMwOC4wIKXMDSoASAFQAw%3D%3D</t>
  </si>
  <si>
    <t>https://www.google.nl/maps/place/42%C2%B040'27.6%22N+11%C2%B032'36.6%22E/@42.6743381,11.5445132,3a,35.9y,56.51h,89.48t/data=!3m7!1e1!3m5!1sgG6QS8VT-Gsk7Q20davw-Q!2e0!6shttps:%2F%2Fstreetviewpixels-pa.googleapis.com%2Fv1%2Fthumbnail%3Fcb_client%3Dmaps_sv.tactile%26w%3D900%26h%3D600%26pitch%3D0.5191110479915153%26panoid%3DgG6QS8VT-Gsk7Q20davw-Q%26yaw%3D56.50534716431361!7i16384!8i8192!4m4!3m3!8m2!3d42.6743376!4d11.543504?hl=nl&amp;entry=ttu&amp;g_ep=EgoyMDI2MDMwOS4wIKXMDSoASAFQAw%3D%3D</t>
  </si>
  <si>
    <t>42.67438841809378, 11.544669859927927</t>
  </si>
  <si>
    <t>https://www.google.com/maps/place/45%C2%B050'10.8%22N+10%C2%B014'19.2%22E/@45.8363624,10.2384767,3a,75y,103.33h,90t/data=!3m7!1e1!3m5!1s_qkcHabEZv6rRlJGeDMsMw!2e0!6shttps:%2F%2Fstreetviewpixels-pa.googleapis.com%2Fv1%2Fthumbnail%3Fcb_client%3Dmaps_sv.tactile%26w%3D900%26h%3D600%26pitch%3D0%26panoid%3D_qkcHabEZv6rRlJGeDMsMw%26yaw%3D103.32623549000476!7i16384!8i8192!4m4!3m3!8m2!3d45.8363337!4d10.2386626?entry=ttu&amp;g_ep=EgoyMDI2MDMwOC4wIKXMDSoASAFQAw%3D%3D</t>
  </si>
  <si>
    <t>44.42247424760845, 10.789229692429826</t>
  </si>
  <si>
    <t>https://www.google.com/maps/@44.3836903,11.7335389,3a,15.9y,211.41h,91.37t/data=!3m7!1e1!3m5!1sBiWtSPpwYtJcLkMGLjQpdQ!2e0!6shttps:%2F%2Fstreetviewpixels-pa.googleapis.com%2Fv1%2Fthumbnail%3Fcb_client%3Dmaps_sv.tactile%26w%3D900%26h%3D600%26pitch%3D-1.3658821003748471%26panoid%3DBiWtSPpwYtJcLkMGLjQpdQ%26yaw%3D211.40730127400417!7i16384!8i8192?entry=ttu&amp;g_ep=EgoyMDI2MDMwOC4wIKXMDSoASAFQAw%3D%3D</t>
  </si>
  <si>
    <t>44.383383606372654, 11.733249205610415</t>
  </si>
  <si>
    <t>Via Molino Rosso, 9c, 40026 Imola BO</t>
  </si>
  <si>
    <t>Biglia gigante di Marco Pantani (Giant marble of Marco Pantani)</t>
  </si>
  <si>
    <t>387-01</t>
  </si>
  <si>
    <t>Left to the monument there is a stone attached with iron hooks to the low wall that also shows Marco Pantani.</t>
  </si>
  <si>
    <t>387-0</t>
  </si>
  <si>
    <t>https://www.google.com/maps/place/46%C2%B015'13.4%22N+10%C2%B015'21.6%22E/@46.2537204,10.2560309,3a,75y,207.38h,93.49t/data=!3m7!1e1!3m5!1sZocC3xgF57epvWYEW93ZBg!2e0!6shttps:%2F%2Fstreetviewpixels-pa.googleapis.com%2Fv1%2Fthumbnail%3Fcb_client%3Dmaps_sv.tactile%26w%3D900%26h%3D600%26pitch%3D-3.4882475407576976%26panoid%3DZocC3xgF57epvWYEW93ZBg%26yaw%3D207.3762498824518!7i16384!8i8192!4m4!3m3!8m2!3d46.2537293!4d10.2559999?entry=ttu&amp;g_ep=EgoyMDI2MDMwOC4wIKXMDSoASAFQAw%3D%3D</t>
  </si>
  <si>
    <t>Pantani 11a, Marco (ITA)</t>
  </si>
  <si>
    <t>GC7R+PPC Busca, Cuneo</t>
  </si>
  <si>
    <t>Rue Alexandre Fleming, 59100 Roubaix</t>
  </si>
  <si>
    <t>Large cobble</t>
  </si>
  <si>
    <t>https://www.google.com/maps/@40.7187232,14.6201497,3a,15.2y,6.4h,88.72t/data=!3m7!1e1!3m5!1sOTa9beeEw_2wZ0fdbBJEsA!2e0!6shttps:%2F%2Fstreetviewpixels-pa.googleapis.com%2Fv1%2Fthumbnail%3Fcb_client%3Dmaps_sv.tactile%26w%3D900%26h%3D600%26pitch%3D1.2789181844067485%26panoid%3DOTa9beeEw_2wZ0fdbBJEsA%26yaw%3D6.395225985901902!7i16384!8i8192?entry=ttu&amp;g_ep=EgoyMDI2MDMwOC4wIKXMDSoASAFQAw%3D%3D</t>
  </si>
  <si>
    <t>40.718785480780554, 14.620190726758441</t>
  </si>
  <si>
    <t>SP2b, 278, 84010 Sant'Egidio del Monte Albino SA</t>
  </si>
  <si>
    <t>https://www.google.com/maps/@44.1292698,11.8283727,3a,51.5y,257.31h,96.81t/data=!3m7!1e1!3m5!1suIl3yI3Wxzj3aC9T-1VxKQ!2e0!6shttps:%2F%2Fstreetviewpixels-pa.googleapis.com%2Fv1%2Fthumbnail%3Fcb_client%3Dmaps_sv.tactile%26w%3D900%26h%3D600%26pitch%3D-6.805241839925017%26panoid%3DuIl3yI3Wxzj3aC9T-1VxKQ%26yaw%3D257.3086695517595!7i13312!8i6656?entry=ttu&amp;g_ep=EgoyMDI2MDMwOC4wIKXMDSoASAFQAw%3D%3D</t>
  </si>
  <si>
    <t>44.12925663074296, 11.828148346747277</t>
  </si>
  <si>
    <t>Monumento al ciclista 02</t>
  </si>
  <si>
    <t>Monumento al ciclista 01</t>
  </si>
  <si>
    <t>Passo del Monte Trebbio</t>
  </si>
  <si>
    <t>ITA-381</t>
  </si>
  <si>
    <t>47015 Modigliana, Province of Forlì-Cesena</t>
  </si>
  <si>
    <t>Poesia di Olindo Guerrini: Sopra il ferreo corsier passo contento, come a novella gioventù rinato e sano e buono e libero mi sento.
Translation: I ride happily on the iron steed, as if reborn and healthy and good and free as a new youth.</t>
  </si>
  <si>
    <t>Monumento al ciclista 03</t>
  </si>
  <si>
    <t>19.02841911484163, -70.51759442883585</t>
  </si>
  <si>
    <t>Dominican Republic</t>
  </si>
  <si>
    <t>Alto de la Virgen de La Altagracia, Casabito</t>
  </si>
  <si>
    <t>https://www.google.com/maps/place/Alto+de+la+Virgen+de+La+Altagracia,+Casabito/@19.0285909,-70.517402,3a,43.4y,47.4h,88.45t/data=!3m8!1e1!3m6!1sCIHM0ogKEICAgICcu92JAg!2e10!3e11!6shttps:%2F%2Flh3.googleusercontent.com%2Fgpms-cs-s%2FAFfmt2bYhukJ2YicTLINdmvBgUv83ACazaTE_zwYZ4GEMoVg37ySUZDV5CZl0ElnxwPyQQWKcun6NzC_A7tfbnPv75Nb33uxZjFkfh9WSz7UaKMXzYDGTjGCsMtPSmoC57eiFKuf65ix%3Dw900-h600-k-no-pi1.5482232542825045-ya47.39701511601879-ro0-fo100!7i6080!8i3040!4m16!1m8!3m7!1s0x8eb0277dea1f6fe9:0xec47ce18e602220d!2sMonumento+al+Ciclista!8m2!3d19.0284394!4d-70.5175837!10e5!16s%2Fg%2F11t6wxlqkp!3m6!1s0x8eb0267da01df7e7:0x1b1f584d3d8c4cb4!8m2!3d19.0285528!4d-70.5175444!10e5!16s%2Fg%2F1pp2x98wt?entry=ttu&amp;g_ep=EgoyMDI2MDMwOC4wIKXMDSoASAFQAw%3D%3D</t>
  </si>
  <si>
    <t>Monumento al ciclista 04</t>
  </si>
  <si>
    <t>36.156178466844146, -5.348141105124774</t>
  </si>
  <si>
    <t>Av. Príncipe de Asturias, 11300 La Línea de la Concepción, Cádiz</t>
  </si>
  <si>
    <t>https://www.google.com/maps/@36.1561095,-5.348181,3a,17.2y,312.62h,89.63t/data=!3m7!1e1!3m5!1sl-lTd-FcdfXTRXZjgxkOzg!2e0!6shttps:%2F%2Fstreetviewpixels-pa.googleapis.com%2Fv1%2Fthumbnail%3Fcb_client%3Dmaps_sv.tactile%26w%3D900%26h%3D600%26pitch%3D0.3734033302148134%26panoid%3Dl-lTd-FcdfXTRXZjgxkOzg%26yaw%3D312.61609097919495!7i16384!8i8192?entry=ttu&amp;g_ep=EgoyMDI2MDMwOC4wIKXMDSoASAFQAw%3D%3D</t>
  </si>
  <si>
    <t>Monumento a los trabajadores españoles en Gibraltar</t>
  </si>
  <si>
    <t>Rock of Gibraltar (O'Hara's Battery)</t>
  </si>
  <si>
    <t>6.5km from the foot of the ascent.</t>
  </si>
  <si>
    <t>-38.9749858984401, -67.83140616441307</t>
  </si>
  <si>
    <t>Cycling track "Pedro Segundo Osés"</t>
  </si>
  <si>
    <t>https://www.google.com/maps/@-38.9747672,-67.8336086,3a,15y,96.45h,90.65t/data=!3m7!1e1!3m5!1sbkcvHKrCTT9fp4lczPiePg!2e0!6shttps:%2F%2Fstreetviewpixels-pa.googleapis.com%2Fv1%2Fthumbnail%3Fcb_client%3Dmaps_sv.tactile%26w%3D900%26h%3D600%26pitch%3D-0.6505475537784235%26panoid%3DbkcvHKrCTT9fp4lczPiePg%26yaw%3D96.45056491503993!7i16384!8i8192?entry=ttu&amp;g_ep=EgoyMDI2MDMwOC4wIKXMDSoASAFQAw%3D%3D</t>
  </si>
  <si>
    <t>R8328 Allen, Río Negro Province</t>
  </si>
  <si>
    <t>Argentinia</t>
  </si>
  <si>
    <t>Arq. Frullani Martin</t>
  </si>
  <si>
    <t>https://www.google.com/maps/@28.0206734,-15.646512,3a,49y,122.06h,81.79t/data=!3m7!1e1!3m5!1sYvOqnzF2Juaj0nOp5T3eEw!2e0!6shttps:%2F%2Fstreetviewpixels-pa.googleapis.com%2Fv1%2Fthumbnail%3Fcb_client%3Dmaps_sv.tactile%26w%3D900%26h%3D600%26pitch%3D8.207791463892988%26panoid%3DYvOqnzF2Juaj0nOp5T3eEw%26yaw%3D122.06439345619114!7i16384!8i8192?entry=ttu&amp;g_ep=EgoyMDI2MDMwOC4wIKXMDSoASAFQAw%3D%3D</t>
  </si>
  <si>
    <t>28.020664752540373, -15.646453908833102</t>
  </si>
  <si>
    <t>Monumento al Ciclismo</t>
  </si>
  <si>
    <t xml:space="preserve"> Av. Matías Vega, 10, 35350 Artenara, Las Palmas</t>
  </si>
  <si>
    <t>Spain (Gran Canaria)</t>
  </si>
  <si>
    <t>Monument that pays tribute to cycling, of which the Virgen de la Cuevita is the patron saint. Work of the sculptor Manolo González.
On the 50th anniversary of the proclamation of the Virgen de la Cuevita as patron saint of Gran Canarian cycling, the Artenara City Council had the initiative to erect, in collaboration with the Cabildo de Gran Canaria, a sculpture in permanent recognition of this sport.
The monument to cycling has become a new artistic icon in the municipality. Located in a remodeled square, in front of the Municipal Center of Culture, its design was made by the architect Juan Antonio Lorenzo López; and the sculpture, which is called "Cyclist", which represents a bicycle and a cyclist in action, is the work of Manolo González. The bronze casting offers great structural dynamism both in the support of the wheels, which are open, and in the arrangement of the rider itself. The opening of this square to the public took place on June 11, 2015.</t>
  </si>
  <si>
    <t xml:space="preserve"> Manolo González</t>
  </si>
  <si>
    <t>https://www.google.com/maps/@19.4505285,-99.1671054,3a,39.4y,151.32h,86.3t/data=!3m7!1e1!3m5!1sJGX1tVfuMtar2yDMYaFrpg!2e0!6shttps:%2F%2Fstreetviewpixels-pa.googleapis.com%2Fv1%2Fthumbnail%3Fcb_client%3Dmaps_sv.tactile%26w%3D900%26h%3D600%26pitch%3D3.696240124946968%26panoid%3DJGX1tVfuMtar2yDMYaFrpg%26yaw%3D151.32417874808561!7i16384!8i8192?entry=ttu&amp;g_ep=EgoyMDI2MDMwOC4wIKXMDSoASAFQAw%3D%3D</t>
  </si>
  <si>
    <t>19.45045683470717, -99.16707415671034</t>
  </si>
  <si>
    <t>Monumento al ciclista 05</t>
  </si>
  <si>
    <t>Calle Salvador Díaz Mirón 388, Santo Tomás, Miguel Hidalgo, 11340 Ciudad de México, CDMX</t>
  </si>
  <si>
    <t>https://www.google.com/maps/@5.4009926,-73.3350597,3a,15y,309.63h,90.44t/data=!3m7!1e1!3m5!1s6ytgFiQM7KEC3BRK96qrRA!2e0!6shttps:%2F%2Fstreetviewpixels-pa.googleapis.com%2Fv1%2Fthumbnail%3Fcb_client%3Dmaps_sv.tactile%26w%3D900%26h%3D600%26pitch%3D-0.435651743221257%26panoid%3D6ytgFiQM7KEC3BRK96qrRA%26yaw%3D309.6327921794495!7i16384!8i8192?entry=ttu&amp;g_ep=EgoyMDI2MDMwOC4wIKXMDSoASAFQAw%3D%3D</t>
  </si>
  <si>
    <t>5.401120793567854, -73.33525412380946</t>
  </si>
  <si>
    <t>Cl 7 #52 a 5-40, Ramiriquí, Boyacá</t>
  </si>
  <si>
    <t xml:space="preserve">A bronze statue honoring Colombian cyclist Mauricio Soler, known as the "Lion of Ramiriquí," and his loyal dog was installed in the main plaza of Ramiriquí, Boyacá, on December 28, 2012. The monument pays tribute to the climber who won the 2007 Tour de France mountains classification before his career-ending 2011 crash. </t>
  </si>
  <si>
    <t>Soler, Mauricio (COL)</t>
  </si>
  <si>
    <t>Monumento al Ciclista 01</t>
  </si>
  <si>
    <t>Monumento Al Ciclista 02</t>
  </si>
  <si>
    <t>The work (5 m x 2 h. 3.50 m), had as its exceptional godfather, the champion Francesco Moser, and was inaugurated on October 23, 2005.
On a five-metre-long base of elliptical tracks, the sculptural group rests: a horse with a thick mane from which a cyclist emerges on his bicycle, almost a single body to enclose all those elements that make the athlete a "thinking animal" who studies and prepares for the race with intelligence and strategy.
The cyclist and the horse, an allegory of human intelligence and animal strength which, combined, symbolize speed.</t>
  </si>
  <si>
    <t>Gianni Argiolas</t>
  </si>
  <si>
    <t>09041 Dolianova, Cagliari</t>
  </si>
  <si>
    <t>Italy (Sardinia)</t>
  </si>
  <si>
    <t>39.357389473057566, 9.163189537219107</t>
  </si>
  <si>
    <t>https://www.google.com/maps/place/Parco+Artistico+%22Gianni+Argiolas%22/@39.3563945,9.1627137,3a,75y,90t/data=!3m8!1e2!3m6!1sCIHM0ogKEICAgICasLus7gE!2e10!3e12!6shttps:%2F%2Flh3.googleusercontent.com%2Fgps-cs-s%2FAHVAwepkOh-k9N365u_AsFiYFtiNp_T1ZuQ9Ozqw0f1nHQ5M9-oj9kyQgKF5XfU_CPWE48qsLlXqNoQ-_ExOQ9147u4r-3kUAkd5gYscnE4DLgnMdxM31MasPiXy8RfvSyLXGQgsb0PdCQ%3Dw203-h152-k-no!7i4624!8i3468!4m7!3m6!1s0x12e74b6c5b174b09:0x65a1896e8b2278d6!8m2!3d39.3563945!4d9.1627137!10e5!16s%2Fg%2F1vg0sv46?entry=ttu&amp;g_ep=EgoyMDI2MDMwOS4wIKXMDSoASAFQAw%3D%3D</t>
  </si>
  <si>
    <t>Monumento al ciclista abulense
1,131 views
 25 faves
 15 comments
Uploaded on October 19, 2018
Taken on October 18, 2018
Nikon D50
18.0-55.0 mm f/3.5-5.6
Show settings
Ávila de Los Caballeros, Castilla y León, España</t>
  </si>
  <si>
    <t>https://www.flickr.com/photos/salvarom/45429225931</t>
  </si>
  <si>
    <t>AR Cycling Bicycle</t>
  </si>
  <si>
    <t>Arcalís</t>
  </si>
  <si>
    <t>Churerstrasse 87, 8808 Pfäffikon</t>
  </si>
  <si>
    <t>https://www.google.com/maps/@47.201665,8.7842706,3a,15.3y,29.4h,85.75t/data=!3m7!1e1!3m5!1sHj9cZhO6GzUj7DEGshiG5A!2e0!6shttps:%2F%2Fstreetviewpixels-pa.googleapis.com%2Fv1%2Fthumbnail%3Fcb_client%3Dmaps_sv.tactile%26w%3D900%26h%3D600%26pitch%3D4.247380941887897%26panoid%3DHj9cZhO6GzUj7DEGshiG5A%26yaw%3D29.402103627056995!7i16384!8i8192?authuser=0&amp;entry=ttu&amp;g_ep=EgoyMDI2MDMxMS4wIKXMDSoASAFQAw%3D%3D</t>
  </si>
  <si>
    <t>47.201770613170574, 8.784354900645807</t>
  </si>
  <si>
    <t>Deze bijzonder 'fietsbank' is een gedenkplek voor de in 2020 overleden Koen Antheunis (30). Koen was een groot liefhebber van schaken en fietsen, blauw was zijn favoriete kleur en zijn naam zoals hij dit zelf schreef is erin gelast op beide frames. Op de achtervorken staat nog een schaakfiguur (loper).</t>
  </si>
  <si>
    <t>Milan San Remo Walk of Fame</t>
  </si>
  <si>
    <t>Milan San Remo starting place 1st edition</t>
  </si>
  <si>
    <t>43.81301942338015, 7.768679134272205</t>
  </si>
  <si>
    <t>Corso Imperatrice, 86, 18038 Sanremo IM</t>
  </si>
  <si>
    <t>p 19 maart 2026 heeft Sanremo officieel een Walk of Fame geopend voor alle winnaars van de Milano–Sanremo en de Sanremo Women. De installatie, aangelegd op het fietspad onder de beroemde promenade en recht tegenover het Casino di Sanremo, toont de handafdrukken van de kampioenen van 2025, Mathieu van der Poel en Lorena Wiebes, naast een volledige erelijst van alle eerdere winnaars. Voor het eerst krijgt de Primavera daarmee een permanent, tastbaar monument in de stad waar ze elk voorjaar eindigt.</t>
  </si>
  <si>
    <t>Via Roma, 59, 18038 Sanremo IM</t>
  </si>
  <si>
    <t>https://www.google.nl/maps/@43.8155319,7.7752487,3a,30y,317.67h,86.93t/data=!3m7!1e1!3m5!1s4biJfNmlgOdUPavaNVNglg!2e0!6shttps:%2F%2Fstreetviewpixels-pa.googleapis.com%2Fv1%2Fthumbnail%3Fcb_client%3Dmaps_sv.tactile%26w%3D900%26h%3D600%26pitch%3D3.0658393660525007%26panoid%3D4biJfNmlgOdUPavaNVNglg%26yaw%3D317.6690720284981!7i16384!8i8192?hl=en&amp;entry=ttu&amp;g_ep=EgoyMDI2MDMxOC4xIKXMDSoASAFQAw%3D%3D</t>
  </si>
  <si>
    <t>43.81555063108654, 7.775240601460305</t>
  </si>
  <si>
    <t>Jac Zwart</t>
  </si>
  <si>
    <t>Bicycle attentionfigures Sint-Michielsgestel 01</t>
  </si>
  <si>
    <t>Bicycle attentionfigures Sint-Michielsgestel 02</t>
  </si>
  <si>
    <t>Vos 17, Marianne (NED)</t>
  </si>
  <si>
    <t>Sonja Overman / 
Gemeente Altena</t>
  </si>
  <si>
    <t>De Kromme Nol 4, 4261 AN Wijk en Aalburg</t>
  </si>
  <si>
    <t>Buski Kolarz</t>
  </si>
  <si>
    <t>Johnny Pelkmans</t>
  </si>
  <si>
    <t>Fietsstart, De</t>
  </si>
  <si>
    <t>45.770847079280706, 4.811862074222864</t>
  </si>
  <si>
    <t>33 Quai Arloing, 69009 Lyon</t>
  </si>
  <si>
    <t>Commemorative plaque of the finish line of the 1st stage of the 1903 Tour de France, between Paris and Lyon.</t>
  </si>
  <si>
    <t>https://www.google.com/maps/place/No%C3%A9mie+Lesartre+Massage/@45.7708726,4.8120157,3a,15y,255.56h,86.49t/data=!3m7!1e1!3m5!1sHdzZ9859CzFPlYqKVFE_Vw!2e0!6shttps:%2F%2Fstreetviewpixels-pa.googleapis.com%2Fv1%2Fthumbnail%3Fcb_client%3Dmaps_sv.tactile%26w%3D900%26h%3D600%26pitch%3D3.507969631241508%26panoid%3DHdzZ9859CzFPlYqKVFE_Vw%26yaw%3D255.5641804682231!7i16384!8i8192!4m12!1m5!3m4!2zNDXCsDQ2JzE1LjEiTiA0wrA0OCc0Mi43IkU!8m2!3d45.7708471!4d4.8118621!3m5!1s0xaff89b68af995afd:0xa977f52d3079268d!8m2!3d45.7708281!4d4.811786!16s%2Fg%2F11vb6hc34t?authuser=0&amp;entry=ttu&amp;g_ep=EgoyMDI2MDMyNC4wIKXMDSoASAFQAw%3D%3D</t>
  </si>
  <si>
    <t>CITY OF WESTMINSTER
       SIR
BRADLEY WIGGINGS
      CBE
ENJOYED THE FACILITIES AT PADDINGTON
RECREATION GROUND AND LIVED CLOSE
TO THE SITE ATTENDING NEARBY
ST. AUGUST'S CE HIGH SCHOOL
SIR BRADLEY BECAME THE FIRST BRITTISH
CYCLIST TO WIN THE TOUR DE FRANCE
AND IS THE ONLY CYCLIST TO
HAVE WON THE TOUR THE FRANCE
AND AN OLYMPIC GOLD MEDAL
IN THE SAME YEAR
UNVEILED ON 28TH SEPTERMBER 2013</t>
  </si>
  <si>
    <t>Ottavio Bottecchia the first Italian who won the Tour de France in 1924. And he won the Tour de France again in 1925. On the 3rd of June 1927 he was found dead alongside this road. The cause of his death is still a mystery.</t>
  </si>
  <si>
    <t>Finish first Tour de France</t>
  </si>
  <si>
    <t>Start first Tour de France</t>
  </si>
  <si>
    <t>https://www.google.com/maps/@48.7192443,2.4437635,3a,90y,17.53h,77.3t/data=!3m7!1e1!3m5!1sj2c1I096lkW61IFUv897RQ!2e0!6shttps:%2F%2Fstreetviewpixels-pa.googleapis.com%2Fv1%2Fthumbnail%3Fcb_client%3Dmaps_sv.tactile%26w%3D900%26h%3D600%26pitch%3D12.703743001680209%26panoid%3Dj2c1I096lkW61IFUv897RQ%26yaw%3D17.528998973230443!7i16384!8i8192?authuser=0&amp;entry=ttu&amp;g_ep=EgoyMDI2MDMyNC4wIKXMDSoASAFQAw%3D%3D</t>
  </si>
  <si>
    <t>48.71934691456629, 2.4438171398122996</t>
  </si>
  <si>
    <t>Réveil Matin Montgeron, 22 Av. Jean Jaurès, 91230 Montgeron</t>
  </si>
  <si>
    <t>Statue near the place where the 1st stage of the 1903 Tour de France started.</t>
  </si>
  <si>
    <t>https://www.google.com/maps/@48.7192474,2.4439006,3a,69.6y,149.35h,90.92t/data=!3m7!1e1!3m5!1sYTWaSaMZISHzdjbiFg95mA!2e0!6shttps:%2F%2Fstreetviewpixels-pa.googleapis.com%2Fv1%2Fthumbnail%3Fcb_client%3Dmaps_sv.tactile%26w%3D900%26h%3D600%26pitch%3D-0.923413519733387%26panoid%3DYTWaSaMZISHzdjbiFg95mA%26yaw%3D149.34615730519516!7i16384!8i8192?authuser=0&amp;entry=ttu&amp;g_ep=EgoyMDI2MDMyNC4wIKXMDSoASAFQAw%3D%3D</t>
  </si>
  <si>
    <t>48.71924920233697, 2.4439166517917412</t>
  </si>
  <si>
    <t>48.71917664928692, 2.443959567135145</t>
  </si>
  <si>
    <t>Start first Tour de France 02
The plaque and information panel is on Hotel restaurant Réveil Matin.</t>
  </si>
  <si>
    <t>Commemorative plaque and information panel of the start of the 1st stage of the 1903 Tour de France, between Paris and Lyon.</t>
  </si>
  <si>
    <t>655-0</t>
  </si>
  <si>
    <t>655-1</t>
  </si>
  <si>
    <t>655-2</t>
  </si>
  <si>
    <t>Echtpaar op tandem</t>
  </si>
  <si>
    <t>Non-Professional cyclists</t>
  </si>
  <si>
    <t>Joke en Hans Kamps</t>
  </si>
  <si>
    <t>51.61579988120097, 5.5127960283753055</t>
  </si>
  <si>
    <t>Huygensweg 17, 5466 AG Veghel</t>
  </si>
  <si>
    <t>Peter van den Broek</t>
  </si>
  <si>
    <t>50.31998421712391, 17.577905890527106</t>
  </si>
  <si>
    <t>https://www.google.com/maps/@50.320214,17.5781417,3a,15y,219.59h,90.19t/data=!3m7!1e1!3m5!1s1EE69SNGzpIpVh-XGOXysA!2e0!6shttps:%2F%2Fstreetviewpixels-pa.googleapis.com%2Fv1%2Fthumbnail%3Fcb_client%3Dmaps_sv.tactile%26w%3D900%26h%3D600%26pitch%3D-0.1879385042091144%26panoid%3D1EE69SNGzpIpVh-XGOXysA%26yaw%3D219.58713199243493!7i16384!8i8192?authuser=0&amp;entry=ttu&amp;g_ep=EgoyMDI2MDMyNC4wIKXMDSoASAFQAw%3D%3D</t>
  </si>
  <si>
    <t>statshunters</t>
  </si>
  <si>
    <t>Przemyslaw Wolny</t>
  </si>
  <si>
    <t>https://www.google.com/maps/@50.3216276,17.5700419,3a,46.9y,191.93h,92.37t/data=!3m7!1e1!3m5!1sLymw5ODe3ErohJ0TnZe-Jw!2e0!6shttps:%2F%2Fstreetviewpixels-pa.googleapis.com%2Fv1%2Fthumbnail%3Fcb_client%3Dmaps_sv.tactile%26w%3D900%26h%3D600%26pitch%3D-2.3720736889940355%26panoid%3DLymw5ODe3ErohJ0TnZe-Jw%26yaw%3D191.93030972465596!7i16384!8i8192?authuser=0&amp;entry=ttu&amp;g_ep=EgoyMDI2MDMyNC4wIKXMDSoASAFQAw%3D%3D</t>
  </si>
  <si>
    <t>50.32154129339626, 17.56998753993118</t>
  </si>
  <si>
    <t>Kościuszki 19, 48-200 Prudnik</t>
  </si>
  <si>
    <t>Plac Szarych Szeregów 6, 48-200 Prudnik</t>
  </si>
  <si>
    <t>Kościuszki 10, 58-170 Dobromierz</t>
  </si>
  <si>
    <t>50.91139433362879, 16.23944071522031</t>
  </si>
  <si>
    <t>On September 25, 1950, multiple world champion and Olympic vice-champion Stanisław Szozda was born. The family of the road cycling legend lived in Dobromierz in the Świdnica district, and today a plaque, 22nd of May 2022, commemorating the champion was unveiled.</t>
  </si>
  <si>
    <t>Gabriele Brunetti</t>
  </si>
  <si>
    <t>44.357829407842914, 8.57199905588175</t>
  </si>
  <si>
    <t>Corso Cristoforo Colombo, 64, 17019 Varazze SV</t>
  </si>
  <si>
    <t>https://www.google.com/maps/@44.3578181,8.5719984,3a,75y,299.29h,96.39t/data=!3m8!1e1!3m6!1sCIHM0ogKEICAgICk_IG-3wE!2e10!3e11!6shttps:%2F%2Flh3.googleusercontent.com%2Fgpms-cs-s%2FAFfmt2ZApK25Ojj4B3TP9249QS6ie16jMvikQWl3UljaAf1L8xcWXFbkJc-fNmvCqEDnoxaop3fUojypE5Orj3PT8FDRzzX6T2zSLivQ3vXr1Eqy5Ig81Fnswf6jBIpnZRGmwlaDRblANw%3Dw900-h600-k-no-pi-6.3855369202798045-ya6.788026310424186-ro0-fo100!7i5376!8i2688?authuser=0&amp;entry=ttu&amp;g_ep=EgoyMDI2MDMyNC4wIKXMDSoASAFQAw%3D%3D</t>
  </si>
  <si>
    <t>Szozda 01, Stanisław  (POL)</t>
  </si>
  <si>
    <t>Szozda 02, Stanisław (POL)</t>
  </si>
  <si>
    <t>Szozda 03, Stanisław (POL)</t>
  </si>
  <si>
    <t>Jef Bogers</t>
  </si>
  <si>
    <t>1 Maja 1A, 28-100 Busko-Zdrój</t>
  </si>
  <si>
    <t>Sławomir Mick</t>
  </si>
  <si>
    <t>661-0</t>
  </si>
  <si>
    <t>661-1</t>
  </si>
  <si>
    <t>661-2</t>
  </si>
  <si>
    <t>661-3</t>
  </si>
  <si>
    <t>661-4</t>
  </si>
  <si>
    <t>661-5</t>
  </si>
  <si>
    <t>661-6</t>
  </si>
  <si>
    <t>661-7</t>
  </si>
  <si>
    <t>Kosela, Franciszek (POL)</t>
  </si>
  <si>
    <t>Wolański, Adam (POL)</t>
  </si>
  <si>
    <t>Chruśliński, Jan (POL)</t>
  </si>
  <si>
    <t>Imosa, Andrzej (POL)</t>
  </si>
  <si>
    <t>Dutkiewicz, Waldemar (POL)</t>
  </si>
  <si>
    <t>Wojciechowski, Henryk (POL)</t>
  </si>
  <si>
    <t>Przynarowski, Stefan (POL)</t>
  </si>
  <si>
    <t>Unveiled on July 25, 2021, the monument in Busko-Zdrój is a unique form of tribute to the most outstanding cyclists from the Busk Land. Inspired by the book "Win with Yourself" by Jan Chruśliński, the monumental sculpture, designed by Tomasz Zatorski and made by the acclaimed artist Sławomir Mick, stands out not only for its artistic mastery, but also for its deep connection with the local cycling tradition. On the wings of the monument there are seven names that are recorded in the annals of the history of cycling in Busko-Zdrój: Franciszek Kosela, Adam Wolański, Jan Chruśliński, Andrzej Imosa, Waldemar Dutkiewicz, Henryk Wojciechowski and Stefan Przynarowski.</t>
  </si>
  <si>
    <t>50.46093664157322, 20.718188526570277</t>
  </si>
  <si>
    <t>https://www.google.com/maps/@50.4611519,20.7183403,3a,15y,187.19h,86.75t/data=!3m7!1e1!3m5!1shXhQnZEXJRobMqyz3LDq3A!2e0!6shttps:%2F%2Fstreetviewpixels-pa.googleapis.com%2Fv1%2Fthumbnail%3Fcb_client%3Dmaps_sv.tactile%26w%3D900%26h%3D600%26pitch%3D3.248998900292804%26panoid%3DhXhQnZEXJRobMqyz3LDq3A%26yaw%3D187.1901703182541!7i16384!8i8192?authuser=0&amp;entry=ttu&amp;g_ep=EgoyMDI2MDMyNC4wIKXMDSoASAFQAw%3D%3D</t>
  </si>
  <si>
    <t>Godwin, Tommy (GBR)</t>
  </si>
  <si>
    <t>City Road Fenton, City Rd, Fenton, Stoke-on-Trent ST4 2RR</t>
  </si>
  <si>
    <t xml:space="preserve">In March 2005 a plaque to commemorate his record was unveiled at Fenton Manor fitness complex  </t>
  </si>
  <si>
    <t>This plaque commemorates the outstanding achivement of Stoke-on-Trent cyclist
TOMMY GODWIN
Holder of the World Mileage Endurance Record over the Twelve Months of 1939
(75,065 miles)
and then went on to cycle 100,000 miles in 500 days
This Achievement is Unsurpassed and has been recognised by
the Guniss Book of Records
and will remain in perpetuity.
His name is entered in the Golden Book of Cycling
 This plaque was by Mould Art Limited
for the family of Tommy Godwin and for the People of the Potteries</t>
  </si>
  <si>
    <t>53.004134845089126, -2.168014917212524</t>
  </si>
  <si>
    <t>https://www.google.com/maps/@53.0040195,-2.167662,3a,15y,294.31h,92.49t/data=!3m7!1e1!3m5!1sDgWXdeYWDNA8RFRECC2hWg!2e0!6shttps:%2F%2Fstreetviewpixels-pa.googleapis.com%2Fv1%2Fthumbnail%3Fcb_client%3Dmaps_sv.tactile%26w%3D900%26h%3D600%26pitch%3D-2.4854836010564156%26panoid%3DDgWXdeYWDNA8RFRECC2hWg%26yaw%3D294.30862913645285!7i16384!8i8192?authuser=0&amp;entry=ttu&amp;g_ep=EgoyMDI2MDMyNC4wIKXMDSoASAFQAw%3D%3D</t>
  </si>
  <si>
    <t>Grote Markt 30, 2200 Herentals</t>
  </si>
  <si>
    <t>Woensdagavond (04-12-20130 is aan de gevel van café Druyts op de Grote Markt in Herentals een gedenkplaat ter ere van Rob Goris. Die overleed op 5 juli 2012 in Frankrijk.  Heel wat vrienden, wielercollega's, teamgenoten bij HYC, supporters van HYC en wielersupporters woonden de inhuldiging van de gedenkplaat bij. Het initiatief kwam van een glunderende supporter Freddy Boeykens. Samen met Kris Bellemans nam hij het initiatief voor de gedenkplaat. Die kwam er na een relatief korte lijdensweg. Zo mocht de plaat niet in de gevel van het café gemetst worden maar werd ze met tape aan de gevel geplakt.
Jeugdvriendin Natalia, vriendin Katrien Van Looy en wielercollega Tom Boonen wisten net als ceremoniemeester Sporza-gezicht Carl Berteele dat de aanhouder wint. De gedenkplaat komt dan ook knap tot zijn recht. Natalia mocht de gedenkplaat onthullen.</t>
  </si>
  <si>
    <t>Kuiper 05, Hennie (NED)</t>
  </si>
  <si>
    <t>52.31332256216198, 6.928837592993914</t>
  </si>
  <si>
    <t>Grootestraat 1, 7571 EJ Oldenzaal</t>
  </si>
  <si>
    <t>https://www.google.com/maps/@50.9008136,4.9032974,3a,75y,106.89h,82.36t/data=!3m7!1e1!3m5!1sq_myS48ruL61AAWfQSS-CQ!2e0!6shttps:%2F%2Fstreetviewpixels-pa.googleapis.com%2Fv1%2Fthumbnail%3Fcb_client%3Dmaps_sv.tactile%26w%3D900%26h%3D600%26pitch%3D7.643258027913845%26panoid%3Dq_myS48ruL61AAWfQSS-CQ%26yaw%3D106.89364187172565!7i16384!8i8192?authuser=0&amp;entry=ttu&amp;g_ep=EgoyMDI2MDQwMS4wIKXMDSoASAFQAw%3D%3D</t>
  </si>
  <si>
    <t>Raas 02, Jan (NED</t>
  </si>
  <si>
    <t>Moeder en Kind</t>
  </si>
  <si>
    <t>Dorien en Elise</t>
  </si>
  <si>
    <t>Op vrijdag 20 maart vond de plaatsing van vier nieuwe kunstwerken langs de Snelfietsroute F50 bij de Huygensweg en het Geerbosch in Veghel plaats.
De beelden, genaamd ‘moeder en kind’ (Dorien en Elise) en ‘echtpaar op tandem’ (Standbeeld van Joke en Hans Kamps. Joke is slechtziend en zit dus op de achterste plek van de tandem.), zijn onderdeel van het kunstproject 'Half Nul', ontworpen door de internationaal gerenommeerde kunstenaar Florentijn Hofman.</t>
  </si>
  <si>
    <t>51.62556667184367, 5.541905968567615</t>
  </si>
  <si>
    <t>Geerbosch 12, 5461 XJ Veghel</t>
  </si>
  <si>
    <t>Guus Muijres</t>
  </si>
  <si>
    <t>Turfven 30A, 5464 PL Veghel</t>
  </si>
  <si>
    <t>Rietven 352, 5464 PK Veghel</t>
  </si>
  <si>
    <t>Edisonweg 9, 5466 AR Veghel</t>
  </si>
  <si>
    <r>
      <t>Pav</t>
    </r>
    <r>
      <rPr>
        <sz val="11"/>
        <color theme="1"/>
        <rFont val="Calibri"/>
        <family val="2"/>
      </rPr>
      <t>é</t>
    </r>
    <r>
      <rPr>
        <sz val="11"/>
        <color theme="1"/>
        <rFont val="Calibri"/>
        <family val="2"/>
        <charset val="1"/>
      </rPr>
      <t xml:space="preserve"> Bernard Hinault</t>
    </r>
  </si>
  <si>
    <t>https://www.google.com/maps/@50.353103,3.3959728,3a,75y,322h,88.06t/data=!3m7!1e1!3m5!1sE9ZYR2lbU45b4KEDV6VWLA!2e0!6shttps:%2F%2Fstreetviewpixels-pa.googleapis.com%2Fv1%2Fthumbnail%3Fcb_client%3Dmaps_sv.tactile%26w%3D900%26h%3D600%26pitch%3D1.9442083358154747%26panoid%3DE9ZYR2lbU45b4KEDV6VWLA%26yaw%3D322.00326045123313!7i16384!8i8192?authuser=0&amp;entry=ttu&amp;g_ep=EgoyMDI2MDQwNy4wIKXMDSoASAFQAw%3D%3D</t>
  </si>
  <si>
    <t>50.35319109366374, 3.3958427413298775</t>
  </si>
  <si>
    <t>Haveluy à Wallers, 71 Chem. d'Helesmes, 59255 Haveluy</t>
  </si>
  <si>
    <t>Madiot 01a, Marc (FRA)</t>
  </si>
  <si>
    <t>https://www.google.com/maps/@50.4583463,3.2739636,3a,34.3y,301.51h,79.56t/data=!3m7!1e1!3m5!1s54EK-KeGRf7ccAeWFYOB7g!2e0!6shttps:%2F%2Fstreetviewpixels-pa.googleapis.com%2Fv1%2Fthumbnail%3Fcb_client%3Dmaps_sv.tactile%26w%3D900%26h%3D600%26pitch%3D10.439607467712037%26panoid%3D54EK-KeGRf7ccAeWFYOB7g%26yaw%3D301.51299391195874!7i16384!8i8192?authuser=0&amp;entry=ttu&amp;g_ep=EgoyMDI2MDQwOC4wIKXMDSoASAFQAw%3D%3D</t>
  </si>
  <si>
    <t>50.45836380446142, 3.2739019592921834</t>
  </si>
  <si>
    <t>788 Imp. du Moulin, 59310 Beuvry-la-Forêt</t>
  </si>
  <si>
    <t>Hinault 07, Bernard (FRA)</t>
  </si>
  <si>
    <t>Delberghe, Édouard (FRA)</t>
  </si>
  <si>
    <t>https://www.google.com/maps/@50.1752328,3.4639769,3a,41.1y,9.04h,86.83t/data=!3m7!1e1!3m5!1sH1t2U6fl_U68-2Y0g8dG2Q!2e0!6shttps:%2F%2Fstreetviewpixels-pa.googleapis.com%2Fv1%2Fthumbnail%3Fcb_client%3Dmaps_sv.tactile%26w%3D900%26h%3D600%26pitch%3D3.165626863823519%26panoid%3DH1t2U6fl_U68-2Y0g8dG2Q%26yaw%3D9.038928311163442!7i16384!8i8192?authuser=0&amp;entry=ttu&amp;g_ep=EgoyMDI2MDQwOC4wIKXMDSoASAFQAw%3D%3D</t>
  </si>
  <si>
    <t>50.17526440538055, 3.464003297843674</t>
  </si>
  <si>
    <t>Secteur pavé de Saint-Pyrhon Édouard Delberghe, 59730 Viesly</t>
  </si>
  <si>
    <t>Merckx 13, Eddy (BEL)</t>
  </si>
  <si>
    <t>https://www.google.com/maps/@50.5859529,3.272041,3a,17.5y,233.79h,85.68t/data=!3m7!1e1!3m5!1sI6Bq1miCBkfIcr9LQeW7TQ!2e0!6shttps:%2F%2Fstreetviewpixels-pa.googleapis.com%2Fv1%2Fthumbnail%3Fcb_client%3Dmaps_sv.tactile%26w%3D900%26h%3D600%26pitch%3D4.316525089941621%26panoid%3DI6Bq1miCBkfIcr9LQeW7TQ%26yaw%3D233.79484403199507!7i16384!8i8192?authuser=0&amp;entry=ttu&amp;g_ep=EgoyMDI2MDQxMi4wIKXMDSoASAFQAw%3D%3D</t>
  </si>
  <si>
    <t>50.5858793276412, 3.271844988198042</t>
  </si>
  <si>
    <r>
      <t>Pav</t>
    </r>
    <r>
      <rPr>
        <sz val="11"/>
        <color theme="1"/>
        <rFont val="Calibri"/>
        <family val="2"/>
      </rPr>
      <t>é</t>
    </r>
    <r>
      <rPr>
        <sz val="11"/>
        <color theme="1"/>
        <rFont val="Calibri"/>
        <family val="2"/>
        <charset val="1"/>
      </rPr>
      <t xml:space="preserve"> Marc Madiot</t>
    </r>
  </si>
  <si>
    <r>
      <t>Pav</t>
    </r>
    <r>
      <rPr>
        <sz val="11"/>
        <color theme="1"/>
        <rFont val="Calibri"/>
        <family val="2"/>
      </rPr>
      <t>é</t>
    </r>
    <r>
      <rPr>
        <sz val="11"/>
        <color theme="1"/>
        <rFont val="Calibri"/>
        <family val="2"/>
        <charset val="1"/>
      </rPr>
      <t xml:space="preserve"> Eddy Merckx</t>
    </r>
  </si>
  <si>
    <t>Degenkolb, John (GER)</t>
  </si>
  <si>
    <t>Rue de la Justice, 59780 Camphin-en-Pévèle</t>
  </si>
  <si>
    <t>https://www.google.com/maps/@50.3688596,3.3167414,3a,15.7y,316.21h,85.95t/data=!3m7!1e1!3m5!1sQkw2PxYZHa1sU_ZktytZNA!2e0!6shttps:%2F%2Fstreetviewpixels-pa.googleapis.com%2Fv1%2Fthumbnail%3Fcb_client%3Dmaps_sv.tactile%26w%3D900%26h%3D600%26pitch%3D4.05447385908559%26panoid%3DQkw2PxYZHa1sU_ZktytZNA%26yaw%3D316.2142052987981!7i16384!8i8192?authuser=0&amp;entry=ttu&amp;g_ep=EgoyMDI2MDQxMi4wIKXMDSoASAFQAw%3D%3D</t>
  </si>
  <si>
    <t>50.36896982246884, 3.3165320939275165</t>
  </si>
  <si>
    <r>
      <t>Pav</t>
    </r>
    <r>
      <rPr>
        <sz val="11"/>
        <color theme="1"/>
        <rFont val="Calibri"/>
        <family val="2"/>
      </rPr>
      <t>é</t>
    </r>
    <r>
      <rPr>
        <sz val="11"/>
        <color theme="1"/>
        <rFont val="Calibri"/>
        <family val="2"/>
        <charset val="1"/>
      </rPr>
      <t xml:space="preserve"> John Degenkolb</t>
    </r>
  </si>
  <si>
    <t>Route de Wandignies, 59171 Erre</t>
  </si>
  <si>
    <t>Duclos-Lassalle, Gilbert (FRA)</t>
  </si>
  <si>
    <t>https://www.google.com/maps/@50.5696327,3.2229482,3a,75y,21.09h,90.15t/data=!3m7!1e1!3m5!1sc8MR8XEWzTHS9_yNCVEXAA!2e0!6shttps:%2F%2Fstreetviewpixels-pa.googleapis.com%2Fv1%2Fthumbnail%3Fcb_client%3Dmaps_sv.tactile%26w%3D900%26h%3D600%26pitch%3D-0.15188657094984137%26panoid%3Dc8MR8XEWzTHS9_yNCVEXAA%26yaw%3D21.09240743134933!7i16384!8i8192?authuser=0&amp;entry=ttu&amp;g_ep=EgoyMDI2MDQxMi4wIKXMDSoASAFQAw%3D%3D</t>
  </si>
  <si>
    <t>672-0</t>
  </si>
  <si>
    <t>672-1</t>
  </si>
  <si>
    <t>There is also a road marker on the right hand side with the name of Gilbert Duclos-Lassalle.</t>
  </si>
  <si>
    <t>50.56974192324872, 3.2230041350045466</t>
  </si>
  <si>
    <t>252 Rue de Tournai, 59830 Cysoing</t>
  </si>
  <si>
    <r>
      <t>Pav</t>
    </r>
    <r>
      <rPr>
        <sz val="11"/>
        <color theme="1"/>
        <rFont val="Calibri"/>
        <family val="2"/>
      </rPr>
      <t>é</t>
    </r>
    <r>
      <rPr>
        <sz val="11"/>
        <color theme="1"/>
        <rFont val="Calibri"/>
        <family val="2"/>
        <charset val="1"/>
      </rPr>
      <t xml:space="preserve"> Gilbert Duclos-Lassalle</t>
    </r>
  </si>
  <si>
    <t>Goolaerts, Michael (BEL)</t>
  </si>
  <si>
    <t>50.15180045487034, 3.48720797923342</t>
  </si>
  <si>
    <t>https://www.google.com/maps/@50.1517841,3.4872122,3a,84.3y,90t/data=!3m8!1e2!3m6!1sCIABIhDhKReucyQjvWCxY9qzbj7y!2e10!3e12!6shttps:%2F%2Flh3.googleusercontent.com%2Fgps-cs-s%2FAPNQkAE8YrW-ZfqXEC-mkMUehOalhiTeAKrjFcwAPLnTZZfE3TPnAkHLnz9EG2ALAimrmGbR3qEgpMeAHNLXxtBnBU77n7j8PYPqCQBocBZX8O4C-_85Ywx053xZXi2e8GwQZCYGMC6rooyXU_UG%3Dw152-h86-k-no!7i1200!8i675?authuser=0&amp;entry=ttu&amp;g_ep=EgoyMDI2MDQxMi4wIKXMDSoASAFQAw%3D%3D</t>
  </si>
  <si>
    <t>Secteur pavé Michael Goolaerts, 59730 Briastre</t>
  </si>
  <si>
    <r>
      <t>Pav</t>
    </r>
    <r>
      <rPr>
        <sz val="11"/>
        <color theme="1"/>
        <rFont val="Calibri"/>
        <family val="2"/>
      </rPr>
      <t>é</t>
    </r>
    <r>
      <rPr>
        <sz val="11"/>
        <color theme="1"/>
        <rFont val="Calibri"/>
        <family val="2"/>
        <charset val="1"/>
      </rPr>
      <t xml:space="preserve"> Michael Goolaerts</t>
    </r>
  </si>
  <si>
    <t>Flahaut, Dennis (FRA)</t>
  </si>
  <si>
    <t>https://www.google.com/maps/@50.3388457,3.2188141,3a,46.9y,279.55h,84.51t/data=!3m7!1e1!3m5!1sP9u5p0R9LAB3KqU3J4l0JQ!2e0!6shttps:%2F%2Fstreetviewpixels-pa.googleapis.com%2Fv1%2Fthumbnail%3Fcb_client%3Dmaps_sv.tactile%26w%3D900%26h%3D600%26pitch%3D5.488861390580851%26panoid%3DP9u5p0R9LAB3KqU3J4l0JQ%26yaw%3D279.5541807113622!7i16384!8i8192?authuser=0&amp;entry=ttu&amp;g_ep=EgoyMDI2MDQxMi4wIKXMDSoASAFQAw%3D%3D</t>
  </si>
  <si>
    <t>50.33882491278752, 3.218707396417394</t>
  </si>
  <si>
    <t>Rue de Masny, 59165 Auberchicourt</t>
  </si>
  <si>
    <t>Secteur Pavé Denis Flahaut</t>
  </si>
  <si>
    <r>
      <t>Start of the cobbled sector from Paris-Roubaix.
Sector name: Viesly to Briastre AKA Pav</t>
    </r>
    <r>
      <rPr>
        <sz val="11"/>
        <color theme="1"/>
        <rFont val="Calibri"/>
        <family val="2"/>
      </rPr>
      <t>é</t>
    </r>
    <r>
      <rPr>
        <sz val="11"/>
        <color theme="1"/>
        <rFont val="Calibri"/>
        <family val="2"/>
        <charset val="1"/>
      </rPr>
      <t xml:space="preserve"> Michael Goolaerts</t>
    </r>
    <r>
      <rPr>
        <sz val="11"/>
        <color theme="1"/>
        <rFont val="Calibri"/>
        <family val="2"/>
        <charset val="1"/>
        <scheme val="minor"/>
      </rPr>
      <t xml:space="preserve">
Sector length: 3,000 m
Sector ranking: ⭐⭐⭐
This sector is named after the Belgian cyclist Michael Goolaerts, who died on the evening of the 2018 edition after a fall in this area.</t>
    </r>
  </si>
  <si>
    <t>A cobbled sector but not part of Paris-Roubaix
Sector name: Dennis Flahaut
Sector length: 900 m
Sector ranking: ?
On 15 July 2018, the Tour de France 2018 in the ninth stage Arras-Roubaixde 154 km with 15 cobbled sectors over a distance of 21 km enters at kilometer 68.5 in the cobbled sector number 13 [6] coming from Auberchicourt to go to Écaillon[</t>
  </si>
  <si>
    <r>
      <t>Start of the cobbled sector from Paris-Roubaix.
Sector name: Cysoing to Bourghelles AKA Pav</t>
    </r>
    <r>
      <rPr>
        <sz val="11"/>
        <color theme="1"/>
        <rFont val="Calibri"/>
        <family val="2"/>
      </rPr>
      <t>é</t>
    </r>
    <r>
      <rPr>
        <sz val="11"/>
        <color theme="1"/>
        <rFont val="Calibri"/>
        <family val="2"/>
        <charset val="1"/>
      </rPr>
      <t xml:space="preserve"> Gilbert Duclos-Lassalle</t>
    </r>
    <r>
      <rPr>
        <sz val="11"/>
        <color theme="1"/>
        <rFont val="Calibri"/>
        <family val="2"/>
        <charset val="1"/>
        <scheme val="minor"/>
      </rPr>
      <t xml:space="preserve">
Sector length: 1,300 m
Sector ranking: ⭐⭐⭐
The sector starts on beautiful cobbles before getting tougher after a right-angled bend. It pays tribute to Gilbert Duclos-Lassalle, two-time winner of the event.</t>
    </r>
  </si>
  <si>
    <t>Start of the cobbled sector from Paris-Roubaix.
Sector name: Hornaing to Wandignies AKA Pavé John Degenkolb.
Sector length:  3,700m
Sector ranking:  ⭐⭐⭐⭐
One of the longest sectors of the race. Divided into two parts by a ribbon of asphalt, it then offers nearly three almost straight kilometres, very exposed to the wind. Since 2020, this sector has been named after John Degenkolb, in homage to the former winner of the event.</t>
  </si>
  <si>
    <t>Start of the cobbled sector from Paris-Roubaix.
Sector name: Quiévy to Saint-Python AKA Pavé Édouard Delberghe,
Sector length:  3,700m
Sector ranking:  ⭐⭐⭐⭐
Introduced in 1973, this sector crosses the fields on a slightly descending section at first, before becoming flatter again and then rising again at the end. The last part offers some of the most beautiful cobbles of the race, even if several sections have been damaged by the passage of agricultural machinery.</t>
  </si>
  <si>
    <r>
      <t xml:space="preserve">Start of the cobbled sector from Paris-Roubaix.
Sector name: Pavé  Haveluy </t>
    </r>
    <r>
      <rPr>
        <sz val="11"/>
        <color theme="1"/>
        <rFont val="Calibri"/>
        <family val="2"/>
      </rPr>
      <t>à</t>
    </r>
    <r>
      <rPr>
        <sz val="11"/>
        <color theme="1"/>
        <rFont val="Calibri"/>
        <family val="2"/>
        <charset val="1"/>
        <scheme val="minor"/>
      </rPr>
      <t xml:space="preserve"> Wallers AKA Pav</t>
    </r>
    <r>
      <rPr>
        <sz val="11"/>
        <color theme="1"/>
        <rFont val="Calibri"/>
        <family val="2"/>
      </rPr>
      <t>é</t>
    </r>
    <r>
      <rPr>
        <sz val="11"/>
        <color theme="1"/>
        <rFont val="Calibri"/>
        <family val="2"/>
        <charset val="1"/>
      </rPr>
      <t xml:space="preserve"> Bernard Hinault</t>
    </r>
    <r>
      <rPr>
        <sz val="11"/>
        <color theme="1"/>
        <rFont val="Calibri"/>
        <family val="2"/>
        <charset val="1"/>
        <scheme val="minor"/>
      </rPr>
      <t xml:space="preserve">
Sector length: 2,500 m
Sector ranking: ⭐⭐⭐⭐
After Denain and about ten kilometers of asphalt punctuated by urban developments, the peloton will tackle this demanding sector, composed of disjointed and deformed cobblestones, often covered in dust. The first part takes the Chemin d'Hélesmes before a right-angled bend towards the Chemin d'Escaudain. This sector pays tribute to Bernard Hinault, winner of the 1981 edition in the rainbow jersey.</t>
    </r>
  </si>
  <si>
    <r>
      <t>Start of the cobbled sector from Paris-Roubaix.
Sector name: Pavé Beuvry à Orchies AKA Pav</t>
    </r>
    <r>
      <rPr>
        <sz val="11"/>
        <color theme="1"/>
        <rFont val="Calibri"/>
        <family val="2"/>
      </rPr>
      <t>é</t>
    </r>
    <r>
      <rPr>
        <sz val="11"/>
        <color theme="1"/>
        <rFont val="Calibri"/>
        <family val="2"/>
        <charset val="1"/>
      </rPr>
      <t xml:space="preserve"> Marc Madiot</t>
    </r>
    <r>
      <rPr>
        <sz val="11"/>
        <color theme="1"/>
        <rFont val="Calibri"/>
        <family val="2"/>
        <charset val="1"/>
        <scheme val="minor"/>
      </rPr>
      <t xml:space="preserve">
Sector length: 1,400 m
Sector ranking: ⭐⭐⭐
Here again, the sector is divided into two parts, with a more difficult second half. Runners will sometimes be able to take advantage of the strips of dirt on the sides. This sector is also associated with Marc Madiot, a two-time winner of the event.</t>
    </r>
  </si>
  <si>
    <r>
      <t>Start of the cobbled sector from Paris-Roubaix.
Sector name: Pavé Camphin-en-Pévèle AKA Pav</t>
    </r>
    <r>
      <rPr>
        <sz val="11"/>
        <color theme="1"/>
        <rFont val="Calibri"/>
        <family val="2"/>
      </rPr>
      <t>é</t>
    </r>
    <r>
      <rPr>
        <sz val="11"/>
        <color theme="1"/>
        <rFont val="Calibri"/>
        <family val="2"/>
        <charset val="1"/>
      </rPr>
      <t xml:space="preserve"> Eddy Merckx</t>
    </r>
    <r>
      <rPr>
        <sz val="11"/>
        <color theme="1"/>
        <rFont val="Calibri"/>
        <family val="2"/>
        <charset val="1"/>
        <scheme val="minor"/>
      </rPr>
      <t xml:space="preserve">
Sector length: 1,800 m
Sector ranking: ⭐⭐⭐⭐
The Pavé de la Justice is one of the major events of the finale. Often muddy depending on the weather conditions, it includes a right-angle turn in the middle. Introduced in 1980, it is associated with the name of Eddy Merckx, three-time winner of Paris-Roubaix.</t>
    </r>
  </si>
  <si>
    <t>Oosterbosch 01a, Bert (NED)</t>
  </si>
  <si>
    <t>Tandem, De</t>
  </si>
  <si>
    <t>51.42609098231054, 5.4836060089500425</t>
  </si>
  <si>
    <t>Le Sage ten Broeklaan 34, 5615 CS Eindhoven</t>
  </si>
  <si>
    <t>Guus Hellegers</t>
  </si>
  <si>
    <t>GUUS HELLEGERS
TANDEM
1979
BRONS</t>
  </si>
  <si>
    <t>Stadswandelpark Eindhoven</t>
  </si>
  <si>
    <t>Alberdingk Thijmlaan, In het Stadswandelpark,  Stratum.
Gemonogrammeerd en gedateerd: GH 79. Gegoten bij Eijsbouts Asten. Herkomst: Geschonken door DELA Eindhoven n.a.v. expositie beelden in het Stadswandelpark.</t>
  </si>
  <si>
    <t>51.4742720126279, 5.502277930814328</t>
  </si>
  <si>
    <t>https://www.google.com/maps/@51.4742115,5.5021806,3a,15y,22.36h,89.65t/data=!3m7!1e1!3m5!1s577EIUVlYVGSHx9ic0I-nw!2e0!6shttps:%2F%2Fstreetviewpixels-pa.googleapis.com%2Fv1%2Fthumbnail%3Fcb_client%3Dmaps_sv.tactile%26w%3D900%26h%3D600%26pitch%3D0.34783803516072%26panoid%3D577EIUVlYVGSHx9ic0I-nw%26yaw%3D22.355401834562212!7i16384!8i8192?authuser=0&amp;entry=ttu&amp;g_ep=EgoyMDI2MDQxMy4wIKXMDSoASAFQAw%3D%3D</t>
  </si>
  <si>
    <t>Oosterbosch 01b, Bert (NED)</t>
  </si>
  <si>
    <t>Oosterbosch 01c, Bert (NED)</t>
  </si>
  <si>
    <t>Kosmoslaan 41, 5632 CW Eindhoven</t>
  </si>
  <si>
    <t>https://www.google.com/maps/@51.4837123,5.50445,3a,15y,109.23h,90.07t/data=!3m7!1e1!3m5!1snIRVPmCS6az0wBeV9A0e-Q!2e0!6shttps:%2F%2Fstreetviewpixels-pa.googleapis.com%2Fv1%2Fthumbnail%3Fcb_client%3Dmaps_sv.tactile%26w%3D900%26h%3D600%26pitch%3D-0.07406668907509584%26panoid%3DnIRVPmCS6az0wBeV9A0e-Q%26yaw%3D109.231612177491!7i16384!8i8192?authuser=0&amp;entry=ttu&amp;g_ep=EgoyMDI2MDQxMy4wIKXMDSoASAFQAw%3D%3D</t>
  </si>
  <si>
    <t>51.48366337180794, 5.504852532171493</t>
  </si>
  <si>
    <t>Italiëlaan 103, 5632 TC Eindhoven</t>
  </si>
  <si>
    <t>51.48941986666824, 5.504964030645239</t>
  </si>
  <si>
    <r>
      <t>C</t>
    </r>
    <r>
      <rPr>
        <sz val="11"/>
        <color theme="1"/>
        <rFont val="Calibri"/>
        <family val="2"/>
      </rPr>
      <t>ô</t>
    </r>
    <r>
      <rPr>
        <sz val="11"/>
        <color theme="1"/>
        <rFont val="Calibri"/>
        <family val="2"/>
        <charset val="1"/>
      </rPr>
      <t>te de Ch</t>
    </r>
    <r>
      <rPr>
        <sz val="11"/>
        <color theme="1"/>
        <rFont val="Calibri"/>
        <family val="2"/>
      </rPr>
      <t>â</t>
    </r>
    <r>
      <rPr>
        <sz val="11"/>
        <color theme="1"/>
        <rFont val="Calibri"/>
        <family val="2"/>
        <charset val="1"/>
      </rPr>
      <t>teaufort</t>
    </r>
  </si>
  <si>
    <t>679-0</t>
  </si>
  <si>
    <t>Schotte 05, Briek (BEL)</t>
  </si>
  <si>
    <t>679-1</t>
  </si>
  <si>
    <t>679-2</t>
  </si>
  <si>
    <t>679-3</t>
  </si>
  <si>
    <t>50.88272759362652, 3.3549846809299217</t>
  </si>
  <si>
    <t>Liebaardstraat 133, 8792 Waregem</t>
  </si>
  <si>
    <t xml:space="preserve">Het beeld is gemaakt uit ijzer en is zo’n 1,80 meter groot. Onderaan het monument bevinden zich drie panelen die drie fases in het leven van Briek Schotte weergeven. </t>
  </si>
  <si>
    <t>Schotte 05, 06, 07 &amp; 08a Briek (BEL)</t>
  </si>
  <si>
    <t>Schotte 06, Briek (BEL)</t>
  </si>
  <si>
    <t>679-4</t>
  </si>
  <si>
    <t>Schotte 07, Briek (BEL)</t>
  </si>
  <si>
    <t>https://www.google.com/maps/@50.8827696,3.3549258,3a,54.2y,129.24h,93.51t/data=!3m7!1e1!3m5!1soOOK__5VVfn31d3lwUL9OQ!2e0!6shttps:%2F%2Fstreetviewpixels-pa.googleapis.com%2Fv1%2Fthumbnail%3Fcb_client%3Dmaps_sv.tactile%26w%3D900%26h%3D600%26pitch%3D-3.5113427106555406%26panoid%3DoOOK__5VVfn31d3lwUL9OQ%26yaw%3D129.24354358646605!7i16384!8i8192?authuser=0&amp;entry=ttu&amp;g_ep=EgoyMDI2MDQxNS4wIKXMDSoASAFQAw%3D%3D</t>
  </si>
  <si>
    <t>Buste of Briek Schotte.</t>
  </si>
  <si>
    <t>Cauberg, 6301 BT Valkenburg</t>
  </si>
  <si>
    <t>Noordzak, 4451 HS Heinkenszand</t>
  </si>
  <si>
    <t>De Zeeuwse wielrenner Jan Raas wist maar liefst 14 overwinningen op zijn naam te schrijven. Tijdens deze wielerroute van 101 km door Zuid-Beveland en Walcheren rij je in het spoor van de Nederlandse klassiekerkoning.</t>
  </si>
  <si>
    <t>https://www.google.com/maps/@51.4818674,3.8041188,3a,15y,108.69h,89.61t/data=!3m7!1e1!3m5!1sj781FwfHjxboXfaFh4v6AA!2e0!6shttps:%2F%2Fstreetviewpixels-pa.googleapis.com%2Fv1%2Fthumbnail%3Fcb_client%3Dmaps_sv.tactile%26w%3D900%26h%3D600%26pitch%3D0.38544832433971976%26panoid%3Dj781FwfHjxboXfaFh4v6AA%26yaw%3D108.69004465609731!7i16384!8i8192?authuser=0&amp;entry=ttu&amp;g_ep=EgoyMDI2MDQxNS4wIKXMDSoASAFQAw%3D%3D</t>
  </si>
  <si>
    <t>51.48178727147772, 3.804247556915454</t>
  </si>
  <si>
    <t>680-0</t>
  </si>
  <si>
    <t>680-1</t>
  </si>
  <si>
    <t>https://www.google.com/maps/@44.8201233,8.8545777,3a,19.5y,147.39h,88.22t/data=!3m7!1e1!3m5!1saWLP-PcIKwODD30oxRioKg!2e0!6shttps:%2F%2Fstreetviewpixels-pa.googleapis.com%2Fv1%2Fthumbnail%3Fcb_client%3Dmaps_sv.tactile%26w%3D900%26h%3D600%26pitch%3D1.7752371934550837%26panoid%3DaWLP-PcIKwODD30oxRioKg%26yaw%3D147.3945249937978!7i16384!8i8192?authuser=0&amp;entry=ttu&amp;g_ep=EgoyMDI2MDQxNS4wIKXMDSoASAFQAw%3D%3D</t>
  </si>
  <si>
    <t>44.81998345202391, 8.854653470576269</t>
  </si>
  <si>
    <t>Via Domenico Carbone, 2, 15050 Villalvernia AL</t>
  </si>
  <si>
    <t>Coppi  20, Fausto (ITA)</t>
  </si>
  <si>
    <t>Coppi, Serse 02 (ITA)</t>
  </si>
  <si>
    <t>Coppi, Serse 01 (ITA)</t>
  </si>
  <si>
    <t>It is a unique work that was revealed on may 6 2023 by the children of the Campionissimo: Marina and Faustino. Ther is a symbolic meaning in the number of holes as it is equal to the kilometers traveled in his victories by the Campionissimo and his fraternal domestique in the most important races: 30,254 for Fausto and as many for Serse. It was built by the Municipality of Villalvernia and the Schiavetti Lamiere perforate company of Stazzano with the contribution of the CRAL Foundation.  In the Saoms theater, in 1940, Fausto celebrated the victory of the first Giro d'Italia, which on May 17 2023 will honor Villalvernia with a passage. Here also begins the climb that leads to Castellania, on which the adolescent Fausto has made his legs on his way home twice a day from the shop in Novi. The Municipality decided to build the monument because it was "an example of commitment and self-sacrifice and although he achieved fame and success, he always remained humble and generous".  It recognizes these qualities in man, before in sportsman and we want to contribute so that his example lives on for future generations. The monument is the result of teamwork that allowed us to sprint to two great champions.</t>
  </si>
  <si>
    <t>Start first Tour de France 01
The statue is on the roundabout.</t>
  </si>
  <si>
    <t>Voie Laurent Fignon</t>
  </si>
  <si>
    <t>YARA's paedje</t>
  </si>
  <si>
    <t>Hennie Kuiper Allee (unofficial streetname)</t>
  </si>
  <si>
    <t>Mathieu van der Poel Allee (unofficial streetname)</t>
  </si>
  <si>
    <t>Hennie Kuiper tunnel (bicycle tunnel)</t>
  </si>
  <si>
    <t>The streetname is visible on the Google Streetview of the monument.</t>
  </si>
  <si>
    <t>Rik Van Looylaan</t>
  </si>
  <si>
    <t>Merckx 09a, Eddy (BEL)</t>
  </si>
  <si>
    <t>Bert Oosterboschpad</t>
  </si>
  <si>
    <t>Ricardo Otxoa Parkea</t>
  </si>
  <si>
    <t>pista Ciclabile MARCO PANTANI (1970-2004) Campione de Ciclismo</t>
  </si>
  <si>
    <t>Gesink 01a, Robert (NED)</t>
  </si>
  <si>
    <t>Schotte 08a: Briek Schotteplein</t>
  </si>
  <si>
    <t>Incorrect Google Streeview url but it does show where the mionument shoiuld be located.</t>
  </si>
  <si>
    <t>Vietto 01 , René (FRA)</t>
  </si>
  <si>
    <t>Vietto 02 , René (FRA)</t>
  </si>
  <si>
    <r>
      <t>Vietto 01 , René (FRA)
And a sign:
aire
Ren</t>
    </r>
    <r>
      <rPr>
        <sz val="11"/>
        <color theme="1"/>
        <rFont val="Calibri"/>
        <family val="2"/>
      </rPr>
      <t>é</t>
    </r>
    <r>
      <rPr>
        <sz val="11"/>
        <color theme="1"/>
        <rFont val="Calibri"/>
        <family val="2"/>
        <charset val="1"/>
      </rPr>
      <t xml:space="preserve"> VIETTO
Alt 1002 m</t>
    </r>
  </si>
  <si>
    <t>Memorial dedicated to Rene Vietto and Tour de France 1934</t>
  </si>
  <si>
    <t>https://www.google.com/maps/@43.8671185,7.3893304,3a,15y,202.84h,83.75t/data=!3m7!1e1!3m5!1s6d4wHczJV6Eoq-UB1pbFQw!2e0!6shttps:%2F%2Fstreetviewpixels-pa.googleapis.com%2Fv1%2Fthumbnail%3Fcb_client%3Dmaps_sv.tactile%26w%3D900%26h%3D600%26pitch%3D6.253637689277369%26panoid%3D6d4wHczJV6Eoq-UB1pbFQw%26yaw%3D202.84451857301764!7i16384!8i8192?authuser=0&amp;entry=ttu&amp;g_ep=EgoyMDI2MDQxOS4wIKXMDSoASAFQAw%3D%3D</t>
  </si>
  <si>
    <t>43.86704728057153, 7.389359206706309</t>
  </si>
  <si>
    <t>D2204, 06440 Lucéram</t>
  </si>
  <si>
    <t xml:space="preserve"> France</t>
  </si>
  <si>
    <t>Col de Braus, 06380 Lucéram</t>
  </si>
  <si>
    <t>42.6317997223626, 1.4820259705421417</t>
  </si>
  <si>
    <t>Homenatge al ciclista</t>
  </si>
  <si>
    <t>https://www.google.com/maps/@41.6050105,2.2897274,3a,18.4y,275.53h,91.24t/data=!3m7!1e1!3m5!1s3AnMIHrN8t1Jebb0paV_6g!2e0!6shttps:%2F%2Fstreetviewpixels-pa.googleapis.com%2Fv1%2Fthumbnail%3Fcb_client%3Dmaps_sv.tactile%26w%3D900%26h%3D600%26pitch%3D-1.236792582205183%26panoid%3D3AnMIHrN8t1Jebb0paV_6g%26yaw%3D275.532515472023!7i16384!8i8192?authuser=0&amp;entry=ttu&amp;g_ep=EgoyMDI2MDQxOS4wIKXMDSoASAFQAw%3D%3D</t>
  </si>
  <si>
    <t>41.605030819748706, 2.2895313400541095</t>
  </si>
  <si>
    <t>Plaça del ciclista, 08402 Granollers, Barcelona</t>
  </si>
  <si>
    <t>escultura homenatge al ciclista 02</t>
  </si>
  <si>
    <t>Escultura homenatge al ciclista 01</t>
  </si>
  <si>
    <t>The Beixalís pass has been hosting a sculpture since 02-05-2022 with the aim of paying tribute to the amateur and professional cyclists who climb by bicycle to this emblematic mountain pass. It is a three-meter-high construction made of corten (rusty iron) and steel that represents the figure of a cyclist and that aims precisely to recognize the effort of all those bicycle professionals and amateur cyclists who arrive at this well-known mountain pass.</t>
  </si>
  <si>
    <t>Beixalís</t>
  </si>
  <si>
    <t>AND-010
TGV12-2010-2019</t>
  </si>
  <si>
    <t>42.527795975573305, 1.5479341469727745</t>
  </si>
  <si>
    <t>Ctra. d'Arcalís, AD300 Ordino</t>
  </si>
  <si>
    <t>Ctra. d'Anyós, AD400 La Massana</t>
  </si>
  <si>
    <t>MTB Cyclist</t>
  </si>
  <si>
    <t>https://www.google.com/maps/@41.3440919,0.9559915,3a,36y,73.98h,99.65t/data=!3m7!1e1!3m5!1sI0bErIEPXJND3gNmMuXpvQ!2e0!6shttps:%2F%2Fstreetviewpixels-pa.googleapis.com%2Fv1%2Fthumbnail%3Fcb_client%3Dmaps_sv.tactile%26w%3D900%26h%3D600%26pitch%3D-9.651182964592493%26panoid%3DI0bErIEPXJND3gNmMuXpvQ%26yaw%3D73.97897447545975!7i13312!8i6656?authuser=0&amp;entry=ttu&amp;g_ep=EgoyMDI2MDQxOS4wIKXMDSoASAFQAw%3D%3D</t>
  </si>
  <si>
    <t>41.34410732960358, 0.9560487001658787</t>
  </si>
  <si>
    <t>Carrer del Catxot, 36, 43439 Vilanova de Prades, Tarragona</t>
  </si>
  <si>
    <t>Bicycle attentionfigures Eindhoven 01</t>
  </si>
  <si>
    <t>Bicycle attentionfigures Eindhoven 02</t>
  </si>
  <si>
    <t>https://www.google.com/maps/place/Eindhoven+Airport/@51.4542423,5.4000267,3a,43y,143.33h,93.75t/data=!3m7!1e1!3m5!1sCFh8UfwMfcaKFlIJmg-CGA!2e0!6shttps:%2F%2Fstreetviewpixels-pa.googleapis.com%2Fv1%2Fthumbnail%3Fcb_client%3Dmaps_sv.tactile%26w%3D900%26h%3D600%26pitch%3D-3.753847364992893%26panoid%3DCFh8UfwMfcaKFlIJmg-CGA%26yaw%3D143.332753325239!7i16384!8i8192!4m6!3m5!1s0x47c6db0ba3a1c70f:0x8ef54895f717233a!8m2!3d51.45045!4d5.3784285!16zL20vMDE2bmpn?entry=ttu&amp;g_ep=EgoyMDI2MDQyMi4wIKXMDSoASAFQAw%3D%3D</t>
  </si>
  <si>
    <t>51.45415650906002, 5.400141514027711</t>
  </si>
  <si>
    <t>https://www.google.com/maps/@51.4548491,5.4017922,3a,37.6y,139.05h,87.63t/data=!3m7!1e1!3m5!1sZYzhum4w_rg_JS93yubIMA!2e0!6shttps:%2F%2Fstreetviewpixels-pa.googleapis.com%2Fv1%2Fthumbnail%3Fcb_client%3Dmaps_sv.tactile%26w%3D900%26h%3D600%26pitch%3D2.3716527042569737%26panoid%3DZYzhum4w_rg_JS93yubIMA%26yaw%3D139.0543962555886!7i16384!8i8192?authuser=0&amp;entry=ttu&amp;g_ep=EgoyMDI2MDQyMi4wIKXMDSoASAFQAw%3D%3D</t>
  </si>
  <si>
    <t>51.45475213346103, 5.401867338088355</t>
  </si>
  <si>
    <t>1 piece: Woman</t>
  </si>
  <si>
    <t>Flight Forum 650, 5657 DS Eindhoven</t>
  </si>
  <si>
    <t>Flight Forum, 577, 5657 DH Eindhoven</t>
  </si>
  <si>
    <t>Crossing Molenakker/Schoutenlaan</t>
  </si>
  <si>
    <t>CrossingTuinzigtlaan/Tijmblauwtje/Meidoornstraat</t>
  </si>
  <si>
    <t>Crossing Nieuw Wolfslaarlaan/Thoorseweg/Fietspad</t>
  </si>
  <si>
    <t>1 piece: woman on bicycle
                and a piece of 1 woman with child
Kapittelhof/Gagelstraat</t>
  </si>
  <si>
    <t>2 pieces: man and woman on bicycle</t>
  </si>
  <si>
    <t>See Bicycle attentionfigures Breda 1b.
The situatio has changed. Koldenhofpad runs below the Labc-street nowadays</t>
  </si>
  <si>
    <t>Crossing Heijlaarstraat/Heijlaarpark/Koldenhofpad
These are the first editions of the bicycleattentionfigures of Buro Mus that date from 2004.</t>
  </si>
  <si>
    <t>At the rouandabout in the Burgemeester van Dijklaan where the Vrijheidsdans connects.
2 stuks: Man en Vrouw</t>
  </si>
  <si>
    <t>2 pieces: Man and woman on bicycle
Crossong Korhoenderhof/Vinkenlaan</t>
  </si>
  <si>
    <t>2 pieces: Man and woman on bicycle
Crossing James Ensorlaan/Vincent van Goghlaan/Jan Luykenlaan.</t>
  </si>
  <si>
    <t>2 pieces: Man (on MTB) and woman on bicycle
Crossing Straakvense Bosdijk en  fietspad (Sjefke deKimpepad)</t>
  </si>
  <si>
    <t>2 pieces: Man and woman on bicycle
Crossing fietspad dat over de N269 gaat en Tilburgseweg.</t>
  </si>
  <si>
    <t>2 pieces: Man and woman on bicycle
Crossing Kuijkeindseweg/onbekende weg</t>
  </si>
  <si>
    <t>2 pieces: Man and woman on bicycle</t>
  </si>
  <si>
    <t>1 piece: Woman on bicycle</t>
  </si>
  <si>
    <t>1 pieces: Man on bicycle</t>
  </si>
  <si>
    <t>1 piece: Woman on bicycle
And 1 piece: Mother with child</t>
  </si>
  <si>
    <t>1 piece: Woman on bicycle
Vlakbij staat ook een voetgangers oversteek attentiefiguur (moeder met wandelwagen)</t>
  </si>
  <si>
    <t>1 piece: Man on bicycle
At zebracrossing Leeuwerikstraat where there is also a pedestrian attentionfigure (father with child)</t>
  </si>
  <si>
    <t>1 piece: Man on bicycle</t>
  </si>
  <si>
    <t>Peiper, Allan (BEL)</t>
  </si>
  <si>
    <t>Wouter De Ruyck</t>
  </si>
  <si>
    <t>Berg ten Houte</t>
  </si>
  <si>
    <t>50.78363376175339, 3.656522988141065</t>
  </si>
  <si>
    <t>"Sit and have a rest on my favorite climb"
                                                                                      Allan Peiper</t>
  </si>
  <si>
    <t>Peiper, Allan (AUS)</t>
  </si>
  <si>
    <t>https://www.google.com/maps/place/Via+Pinerolo,+4,+10051+Avigliana+TO,+Italy/@45.0617909,7.3921824,3a,31.4y,125.21h,83.55t/data=!3m7!1e1!3m5!1s6druYuCCMUUtq_VD_0SCMQ!2e0!6shttps:%2F%2Fstreetviewpixels-pa.googleapis.com%2Fv1%2Fthumbnail%3Fcb_client%3Dmaps_sv.tactile%26w%3D900%26h%3D600%26pitch%3D6.446451921337072%26panoid%3D6druYuCCMUUtq_VD_0SCMQ%26yaw%3D125.20530231112754!7i16384!8i8192!4m6!3m5!1s0x4788477dbe985361:0x6fe225eaba9150fc!8m2!3d45.0616979!4d7.3918916!16s%2Fg%2F11c2gss1lj?authuser=0&amp;entry=ttu&amp;g_ep=EgoyMDI2MDQyMi4wIKXMDSoASAFQAw%3D%3D</t>
  </si>
  <si>
    <t>45.06177190459917, 7.392289706271955</t>
  </si>
  <si>
    <t>Via Pinerolo, 4, 10051 Avigliana TO</t>
  </si>
  <si>
    <t>Valetti, Giovanni (ITA)</t>
  </si>
  <si>
    <t>Colle Braida</t>
  </si>
  <si>
    <t>BIG-681</t>
  </si>
  <si>
    <t>Fietsende Surfer</t>
  </si>
  <si>
    <t>Strandweg 3b, 2586 JK Den Haag</t>
  </si>
  <si>
    <t>Kiek Bangert</t>
  </si>
  <si>
    <t>There are 3 herrings in both wheels which relate to the 3 herrings in the coat of arms of Schevceningen.</t>
  </si>
  <si>
    <t>52.10345912718619, 4.26560400797784</t>
  </si>
  <si>
    <t>https://www.google.com/maps/@44.4013113,9.4029793,3a,75y,300.4h,62.99t/data=!3m6!1e1!3m4!1soIu_eNssfaS5Wym5iRkHqg!2e0!7i13312!8i6656!5m1!1e4</t>
  </si>
  <si>
    <t>https://www.google.com/maps/@44.4015475,9.4031955,3a,75y,339.99h,84.91t/data=!3m7!1e1!3m5!1ssPTBNhes3u2IYMkguDapJQ!2e0!6shttps:%2F%2Fstreetviewpixels-pa.googleapis.com%2Fv1%2Fthumbnail%3Fcb_client%3Dmaps_sv.tactile%26w%3D900%26h%3D600%26pitch%3D5.0924478752527875%26panoid%3DsPTBNhes3u2IYMkguDapJQ%26yaw%3D339.9926261448795!7i16384!8i8192!5m1!1e4?entry=ttu&amp;g_ep=EgoyMDI2MDQyMi4wIKXMDSoASAFQAw%3D%3D</t>
  </si>
  <si>
    <t>This is the wall which made Wouter Weylandt (108) crashe on Passo del Bocco (W) and it has his backnumber 108 on it.</t>
  </si>
  <si>
    <t>Het beeld is ontworpen door Martijn Geervliet en gemaakt door Martien Kuipers</t>
  </si>
  <si>
    <t>Vijf plaquettes in het centrum van Oldenzaal, voor vijf Olympische/Paralympische medaillewinnaars: Hennie Kuiper, Ellen van Langen, Magda Toeters, Sanne Wevers en Erna Zwiers. Oldenzaal wil met het eerbetoon de medaillewinnaars eren en ook stilstaan bij de voorbeeldrol die zij hebben voor met name de jeugd. "Stuk voor stuk toppers in hun sport en een inspiratie voor anderen. Zij verdienen het om in onze binnenstad een blijvende blijk van waardering te ontvangen. Voor hun buitengewone prestaties, maar ook als bedankje voor het positieve voorbeeld dat zij zijn voor anderen." 
Hennie Kuiper werd tijdens de Olympische Spelen in München in 1972 goud bij het wielrennen op de weg. Ellen van Langen won tijdens de Olympische Spelen in Barcelona in 1992 goud op de 800 meter. Magda Toeters werd tijdens de Paralympische Spelen in Londen in 2012 tweede op de 100 meter schoolslag. Vier jaar later, in Rio, won ze op die afstand een bronzen medaille. Sanne Wevers won tijdens de Olympische Spelen in 2016 in Rio bij het turnen de gouden medaille op de balk. Erna Zwiers won tijdens de Paralympische in 1996 in Atlanta bij het rolstoelbasketbal.</t>
  </si>
  <si>
    <t>Pink road bicycle (Apeldoorn, NED)</t>
  </si>
  <si>
    <t>https://www.google.com/maps/@52.2100213,5.9706942,3a,75y,133.27h,81.2t/data=!3m7!1e1!3m5!1s1YYEPObzg89tT59vx_1WtA!2e0!6shttps:%2F%2Fstreetviewpixels-pa.googleapis.com%2Fv1%2Fthumbnail%3Fcb_client%3Dmaps_sv.tactile%26w%3D900%26h%3D600%26pitch%3D8.801955827913787%26panoid%3D1YYEPObzg89tT59vx_1WtA%26yaw%3D133.26994502839204!7i16384!8i8192?authuser=0&amp;entry=ttu&amp;g_ep=EgoyMDI2MDQyOC4wIKXMDSoASAFQAw%3D%3D</t>
  </si>
  <si>
    <t>Aleksandra Radovanovic</t>
  </si>
  <si>
    <t>Stationsplein 22, 7311 PD Apeldoorn</t>
  </si>
  <si>
    <t>Er zijn twee enorme oranje fietsen geplaatst in Apeldoorn ter gelegenheid van de WK Baanwielrennen in het Omnisportcentrum in 2011.
Deze fiets op het station was eerst ook oranje (geplaatst in 2011 ter gelegenheid van de WK Baanwielrennen in het Omnisportcentrum). Voor de Giro d’Italia, die in 2016 startte in Apeldoorn, is de fiets roze gespoten. De fietsen zijn gemaakt door Smederij Averink uit Apeldoorn. Het materiaal van de fietsen bestaat grotendeels uit oude lantaarnpalen.</t>
  </si>
  <si>
    <t>Orange road bicycle (Apeldoorn, NED)</t>
  </si>
  <si>
    <t>Er zijn twee enorme oranje fietsen geplaatst in Apeldoorn ter gelegenheid van de WK Baanwielrennen in het Omnisportcentrum in 2011.
Deze fiets is nog steeds oranje en staat bij het Omnisportcentrum in Apeldoor. De fietsen zijn gemaakt door Smederij Averink uit Apeldoorn. Het materiaal van de fietsen bestaat grotendeels uit oude lantaarnpalen.</t>
  </si>
  <si>
    <t>https://www.google.com/maps/@52.2088039,5.9975952,3a,37.5y,331.01h,98.34t/data=!3m7!1e1!3m5!1sAcaSXM33SXvPHZVuYrejtQ!2e0!6shttps:%2F%2Fstreetviewpixels-pa.googleapis.com%2Fv1%2Fthumbnail%3Fcb_client%3Dmaps_sv.tactile%26w%3D900%26h%3D600%26pitch%3D-8.343928206769135%26panoid%3DAcaSXM33SXvPHZVuYrejtQ%26yaw%3D331.0060414526954!7i16384!8i8192?entry=ttu&amp;g_ep=EgoyMDI2MDQyOC4wIKXMDSoASAFQAw%3D%3D</t>
  </si>
  <si>
    <t>52.20888910747607, 5.997476245892596</t>
  </si>
  <si>
    <t>De Voorwaarts 55, 7321 MA Apeldoorn</t>
  </si>
  <si>
    <t>Bezwinger, Der</t>
  </si>
  <si>
    <t>Dreisesselberg</t>
  </si>
  <si>
    <t>DEU-329</t>
  </si>
  <si>
    <t>Dreisesselhaus 1, 94089 Neureichenau</t>
  </si>
  <si>
    <t>Der Bezwinger sculpture next to the Dreisesselhaus is the first official photo point on the Trans Bayerwald.  The wooden sculpture comes from a 40-metre-high spruce tree that fell on the Dreisessel during an autumn storm in 2015. For years, the wooden sculpture has been considered a symbol and symbol of the "Day of Sports" in Neureichenau, in which more than 700 starters (mountain bikers, runners) take part every year.</t>
  </si>
  <si>
    <t>48.78122455485926, 13.803508815969838</t>
  </si>
  <si>
    <t>https://www.google.com/maps/@48.780953,13.803529,3a,75y,353.86h,96.49t/data=!3m8!1e1!3m6!1sCIABIhAg2xyQf2WOfIZp5yQAWdul!2e10!3e11!6shttps:%2F%2Flh3.googleusercontent.com%2Fgpms-cs-s%2FABJJf51EXX3YaBkQ1HRPcYOOzjpm6OsYh8KBwsz20oO8AxAUnRogtRmv1MMX9IgCxRel1XDeWp0M7HWqIQF6PTHSGiVEvpdYoK5HVsu90Tqy6P33_wtM54FiBa3DWnT_xmiAaWuPjJceGkJcge3_%3Dw900-h600-k-no-pi-6.494838636710199-ya77.75768694262786-ro0-fo100!7i6912!8i3456?entry=ttu&amp;g_ep=EgoyMDI2MDQyOS4wIKXMDSoASAFQAw%3D%3D</t>
  </si>
  <si>
    <t>Bicycle Amanvillers</t>
  </si>
  <si>
    <t>Rob van der Westerlaken</t>
  </si>
  <si>
    <t>https://www.google.com/maps/@49.1667528,6.051763,3a,23.2y,275.22h,89.57t/data=!3m7!1e1!3m5!1siRZokz93XtE7L4pwxMtcMA!2e0!6shttps:%2F%2Fstreetviewpixels-pa.googleapis.com%2Fv1%2Fthumbnail%3Fcb_client%3Dmaps_sv.tactile%26w%3D900%26h%3D600%26pitch%3D0.42537054481331893%26panoid%3DiRZokz93XtE7L4pwxMtcMA%26yaw%3D275.2221119727779!7i16384!8i8192?entry=ttu&amp;g_ep=EgoyMDI2MDQyOS4wIKXMDSoASAFQAw%3D%3D</t>
  </si>
  <si>
    <t>49.16671856121462, 6.051630362499518</t>
  </si>
  <si>
    <t>52.2099613447947, 5.970706282346692</t>
  </si>
  <si>
    <t>WK Trackcycling</t>
  </si>
  <si>
    <t>Bruyne, Fred de (BEL)</t>
  </si>
  <si>
    <t>Famkes fan Kolderwolde</t>
  </si>
  <si>
    <t>Bikestand</t>
  </si>
  <si>
    <t>https://www.google.com/maps/@52.8968939,5.5085986,3a,43y,175.77h,80.66t/data=!3m7!1e1!3m5!1sHUaG_Z6pAIigCK2VzELWkA!2e0!6shttps:%2F%2Fstreetviewpixels-pa.googleapis.com%2Fv1%2Fthumbnail%3Fcb_client%3Dmaps_sv.tactile%26w%3D900%26h%3D600%26pitch%3D9.337489389384714%26panoid%3DHUaG_Z6pAIigCK2VzELWkA%26yaw%3D175.77291509645315!7i16384!8i8192?entry=ttu&amp;g_ep=EgoyMDI2MDQyOS4wIKXMDSoASAFQAw%3D%3D</t>
  </si>
  <si>
    <t>52.89682855147281, 5.5085615955247835</t>
  </si>
  <si>
    <t xml:space="preserve">Evert van Hemert </t>
  </si>
  <si>
    <t>Drie stalen fietsen met op de stangen de teksten: famkes fan - kolderwolde - evert van hemert.
De fietsen, die als fietsenrek dienst doen, zijn het begin van de beeldenroute Famkes van Kolderwolde. De beelden staan in de berm van de Oordenwei (de enige weg) van Kolderwolde). Er staan elf beelden van voornamelijk volumineuze dames met pronte vooruitstekend borstjes. Evert van Hemert woont zelf in Kolderwolde. In een interview met Trouw (2002) vertelt hij:  Toen hij zo'n vijf jaar geleden als buitenstaander in deze Friese gemeente kwam wonen, schonk hij meteen een beeldje aan de gemeente Gaasterland-Sloot. "Gewoon, als dank", legt Van Hemert uit. "Ik was blij dat ik in Kolderwolde kon komen wonen en werken. Ze vonden het zo leuk dat ik het onbezonnen idee kreeg voor een soort beeldenroute in Kolderwolde. Ik stelde de gemeente Gaasterlân-Sleat voor om elf 'Famkes van Kolderwolde' te maken, die zij dan van mij zou kopen en langs twee wegen in het buurtschap zou plaatsen. Daar stemden ze meteen mee in." Waarom eigenlijk elf? Van Hemert: ,"Elf is een getal dat bij gekte past, bij kolder, vandaar".</t>
  </si>
  <si>
    <t>Oordenwei 19, 8583 KN Kolderwolde</t>
  </si>
  <si>
    <t>Erwin Dekkers</t>
  </si>
  <si>
    <t>https://www.google.com/maps/@52.3735664,4.8411805,3a,15.3y,170.52h,89.7t/data=!3m7!1e1!3m5!1smmY_AOVhTxI6DucWnVctSQ!2e0!6shttps:%2F%2Fstreetviewpixels-pa.googleapis.com%2Fv1%2Fthumbnail%3Fcb_client%3Dmaps_sv.tactile%26w%3D900%26h%3D600%26pitch%3D0.30448559470494274%26panoid%3DmmY_AOVhTxI6DucWnVctSQ%26yaw%3D170.51759095526015!7i16384!8i8192?authuser=0&amp;entry=ttu&amp;g_ep=EgoyMDI2MDQyOS4wIKXMDSoASAFQAw%3D%3D</t>
  </si>
  <si>
    <t>Gerrie Knetemannlaan 1, 1061 MC Amsterdam</t>
  </si>
  <si>
    <t>Gedenkplaat in de Gerrie Knetemannlaan</t>
  </si>
  <si>
    <t>52.373368298128355, 4.8410625193967425</t>
  </si>
  <si>
    <t>https://www.hmdb.org/m.asp?m=244232</t>
  </si>
  <si>
    <t>Est 05, Wim van (NED)</t>
  </si>
  <si>
    <t>https://www.hmdb.org/m.asp?m=216239</t>
  </si>
  <si>
    <t>https://www.google.com/maps/@52.3757631,4.8372118,3a,57.7y,119.6h,87.13t/data=!3m7!1e1!3m5!1ss1NzRLhxU1I1TiE_HjGBHw!2e0!6shttps:%2F%2Fstreetviewpixels-pa.googleapis.com%2Fv1%2Fthumbnail%3Fcb_client%3Dmaps_sv.tactile%26w%3D900%26h%3D600%26pitch%3D2.8685807281614046%26panoid%3Ds1NzRLhxU1I1TiE_HjGBHw%26yaw%3D119.5981655358183!7i16384!8i8192?entry=ttu&amp;g_ep=EgoyMDI2MDQyOS4wIKXMDSoASAFQAw%3D%3D</t>
  </si>
  <si>
    <t>52.37571726182455, 4.837254748801852</t>
  </si>
  <si>
    <t>Wim van Estlaan 40, 1061 MK Amsterdam</t>
  </si>
  <si>
    <t>Gedenkplaat in de Wim van Estlaan</t>
  </si>
  <si>
    <t>Eden, Jaap</t>
  </si>
  <si>
    <t>https://www.google.com/maps/@52.3743894,4.7979515,3a,75y,308.98h,86.68t/data=!3m7!1e1!3m5!1sFx8CFluW-pO0LNXnnqdMWQ!2e0!6shttps:%2F%2Fstreetviewpixels-pa.googleapis.com%2Fv1%2Fthumbnail%3Fcb_client%3Dmaps_sv.tactile%26w%3D900%26h%3D600%26pitch%3D3.316094632530252%26panoid%3DFx8CFluW-pO0LNXnnqdMWQ%26yaw%3D308.98157302348056!7i16384!8i8192?entry=ttu&amp;g_ep=EgoyMDI2MDQyOS4wIKXMDSoASAFQAw%3D%3D</t>
  </si>
  <si>
    <t>52.374454905737934, 4.79794076478397</t>
  </si>
  <si>
    <t>Jaap Edenstraat 3, 1067 RX Amsterdam</t>
  </si>
  <si>
    <t>Gedenkplaat Jaap Eden</t>
  </si>
  <si>
    <t>https://www.hmdb.org/m.asp?m=212925</t>
  </si>
  <si>
    <t>Kirsten Donders</t>
  </si>
  <si>
    <t>Anja von Heydebreck</t>
  </si>
  <si>
    <t>Peter Nettesheim</t>
  </si>
  <si>
    <t>https://www.google.com/maps/@49.3853099,8.5713386,3a,49y,40.37h,99.31t/data=!3m7!1e1!3m5!1sa4NU0nHm6NXuZ60qwsDxoQ!2e0!6shttps:%2F%2Fstreetviewpixels-pa.googleapis.com%2Fv1%2Fthumbnail%3Fcb_client%3Dmaps_sv.tactile%26w%3D900%26h%3D600%26pitch%3D-9.306900169429923%26panoid%3Da4NU0nHm6NXuZ60qwsDxoQ%26yaw%3D40.365376929567!7i16384!8i8192?authuser=0&amp;entry=ttu&amp;g_ep=EgoyMDI2MDUwMi4wIKXMDSoASAFQAw%3D%3D</t>
  </si>
  <si>
    <t>49.38538668139018, 8.571439819700942</t>
  </si>
  <si>
    <t>https://www.google.com/maps/@51.7973816,6.4180646,3a,37.7y,315.78h,91.43t/data=!3m7!1e1!3m5!1soUKdsb5gawJ-CP9ThOdXTw!2e0!6shttps:%2F%2Fstreetviewpixels-pa.googleapis.com%2Fv1%2Fthumbnail%3Fcb_client%3Dmaps_sv.tactile%26w%3D900%26h%3D600%26pitch%3D-1.4304320027773514%26panoid%3DoUKdsb5gawJ-CP9ThOdXTw%26yaw%3D315.7787207329741!7i16384!8i8192?authuser=0&amp;entry=ttu&amp;g_ep=EgoyMDI2MDUwMi4wIKXMDSoASAFQAw%3D%3D</t>
  </si>
  <si>
    <t>51.7974811026793, 6.417968073126733</t>
  </si>
  <si>
    <t>Reeser Str. 45, 46459 Rees</t>
  </si>
  <si>
    <t>Schloßstraße 8, 68723 Schwetzingen</t>
  </si>
  <si>
    <t>In 2017, Schwetzingen celebrated the anniversary "200 years of the bicycle" – the first ride of Karl (Freiherr von) Drais with his running machine – with a series of projects and events.
The city has a special significance in this topic. From 1805 to 1807, Karl (Freiherr von) Drais taught as a forestry teacher at his uncle's private educational institution here, and in 1811 he began his service as a forester here. In addition, he distinguished himself as an inventor. The first running machine he designed and built was to end at the summer residence in Schwetzingen from Mannheim Castle. On June 12, 1817, this maiden voyage took place, which the scion of a lower civil servant needle broke off for unknown reasons after about 7 kilometers at a no longer existing relay house (at that time within the Schwetzingen district, today: Mannheim-Rheinau) and had it driven back towards Mannheim. In honour of this event, the inventor and his world invention, some art objects were placed in the urban space.
The wooden sculpture "Racing Cyclist" was created by the Cologne sculptor Peter Nettesheim. Placed on the edge of the forecourt of the Catholic Church of St. Pankratius, the figure suggests that her bike is illegally steered from here onto Schlossstraße. Whether as a car driver, cyclist or pedestrian, anyone heading for the Catholic Church of St. Pankratius from Schlossplatz is irritated. The irritation quickly dissolves as the cyclist turns out to be a realistically crafted wooden sculpture. The renowned Cologne sculptor Peter Nettesheim "deliberately staged the cyclist as a traffic offender". The artist is known for such wooden sculptures - he likes to depict his life-size figures in banal situations, which is precisely why they sometimes seem unintentionally - intentionally humorous.</t>
  </si>
  <si>
    <t>Rennradfahrer II</t>
  </si>
  <si>
    <t>Fünf Fahrradfahrer</t>
  </si>
  <si>
    <t>Nobelstraße 89, 51373 Leverkusen</t>
  </si>
  <si>
    <t>The 5 wooden cyclist figures are to be perceived as mobile sculptures. The colour scheme refers to the variety of colours of the garden show. The topic of cyclists contains a reference to the proximity to the cycle path in the Rhine and Dhünnaue.</t>
  </si>
  <si>
    <t>51.037238660015525, 6.976038025853955</t>
  </si>
  <si>
    <t>https://www.google.com/maps/@50.6605066,6.7959289,3a,75y,172.81h,73.71t/data=!3m7!1e1!3m5!1sV6Tn2kvsuObb7mRkEQbt_g!2e0!6shttps:%2F%2Fstreetviewpixels-pa.googleapis.com%2Fv1%2Fthumbnail%3Fcb_client%3Dmaps_sv.tactile%26w%3D900%26h%3D600%26pitch%3D16.293071880133027%26panoid%3DV6Tn2kvsuObb7mRkEQbt_g%26yaw%3D172.80742129546928!7i16384!8i8192?authuser=0&amp;entry=ttu&amp;g_ep=EgoyMDI2MDUwMi4wIKXMDSoASAFQAw%3D%3D</t>
  </si>
  <si>
    <t>50.66049609372854, 6.795938720992953</t>
  </si>
  <si>
    <t>Kölner Str. 73, 53879 Euskirchen</t>
  </si>
  <si>
    <t>Radfahrerin</t>
  </si>
  <si>
    <t>Rennradfahrer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</si>
</sst>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37"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charset val="1"/>
      <scheme val="minor"/>
    </font>
    <font>
      <sz val="12"/>
      <color rgb="FF000000"/>
      <name val="Calibri"/>
      <family val="2"/>
    </font>
    <font>
      <sz val="11"/>
      <color theme="1"/>
      <name val="Calibri"/>
      <family val="2"/>
    </font>
    <font>
      <sz val="11"/>
      <color theme="1"/>
      <name val="Calibri"/>
      <family val="2"/>
      <charset val="1"/>
    </font>
    <font>
      <sz val="11"/>
      <color rgb="FF000000"/>
      <name val="Calibri"/>
      <family val="2"/>
    </font>
    <font>
      <b/>
      <sz val="11"/>
      <color theme="1"/>
      <name val="Calibri"/>
      <family val="2"/>
      <scheme val="minor"/>
    </font>
    <font>
      <u/>
      <sz val="11"/>
      <color theme="1"/>
      <name val="Calibri"/>
      <family val="2"/>
      <scheme val="minor"/>
    </font>
    <font>
      <vertAlign val="superscript"/>
      <sz val="11"/>
      <color theme="1"/>
      <name val="Calibri"/>
      <family val="2"/>
      <scheme val="minor"/>
    </font>
    <font>
      <sz val="11"/>
      <color rgb="FFFF0000"/>
      <name val="Calibri"/>
      <family val="2"/>
      <charset val="1"/>
      <scheme val="minor"/>
    </font>
    <font>
      <sz val="9"/>
      <color indexed="81"/>
      <name val="Tahoma"/>
      <family val="2"/>
    </font>
    <font>
      <b/>
      <sz val="9"/>
      <color indexed="81"/>
      <name val="Tahoma"/>
      <family val="2"/>
    </font>
    <font>
      <vertAlign val="superscript"/>
      <sz val="11"/>
      <color theme="1"/>
      <name val="Calibri"/>
      <family val="2"/>
    </font>
    <font>
      <sz val="10"/>
      <name val="Arial"/>
      <family val="2"/>
    </font>
    <font>
      <u/>
      <sz val="10"/>
      <color indexed="12"/>
      <name val="Arial"/>
      <family val="2"/>
    </font>
    <font>
      <sz val="11"/>
      <color rgb="FF333333"/>
      <name val="Calibri"/>
      <family val="2"/>
      <scheme val="minor"/>
    </font>
    <font>
      <sz val="11"/>
      <color theme="1"/>
      <name val="Arial"/>
      <family val="2"/>
    </font>
    <font>
      <sz val="11"/>
      <color rgb="FF111111"/>
      <name val="Segoe UI"/>
      <family val="2"/>
    </font>
    <font>
      <sz val="11"/>
      <color rgb="FF000000"/>
      <name val="Calibri"/>
      <family val="2"/>
      <scheme val="minor"/>
    </font>
    <font>
      <strike/>
      <sz val="11"/>
      <color rgb="FF000000"/>
      <name val="Calibri"/>
      <family val="2"/>
    </font>
    <font>
      <sz val="11"/>
      <color theme="1"/>
      <name val="Webdings"/>
      <family val="1"/>
      <charset val="2"/>
    </font>
    <font>
      <sz val="11"/>
      <color rgb="FF111111"/>
      <name val="Calibri"/>
      <family val="2"/>
      <scheme val="minor"/>
    </font>
    <font>
      <sz val="11"/>
      <color theme="1"/>
      <name val="Calibri"/>
      <family val="2"/>
      <charset val="1"/>
      <scheme val="minor"/>
    </font>
  </fonts>
  <fills count="3">
    <fill>
      <patternFill patternType="none"/>
    </fill>
    <fill>
      <patternFill patternType="gray125"/>
    </fill>
    <fill>
      <patternFill patternType="solid">
        <fgColor rgb="FFFFFF00"/>
        <bgColor indexed="64"/>
      </patternFill>
    </fill>
  </fills>
  <borders count="4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right style="thin">
        <color auto="1"/>
      </right>
      <top/>
      <bottom style="medium">
        <color auto="1"/>
      </bottom>
      <diagonal/>
    </border>
    <border>
      <left/>
      <right style="thin">
        <color auto="1"/>
      </right>
      <top style="medium">
        <color auto="1"/>
      </top>
      <bottom/>
      <diagonal/>
    </border>
    <border>
      <left style="thin">
        <color auto="1"/>
      </left>
      <right style="medium">
        <color auto="1"/>
      </right>
      <top/>
      <bottom/>
      <diagonal/>
    </border>
    <border>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top style="medium">
        <color auto="1"/>
      </top>
      <bottom style="medium">
        <color auto="1"/>
      </bottom>
      <diagonal/>
    </border>
    <border>
      <left style="thin">
        <color auto="1"/>
      </left>
      <right style="medium">
        <color auto="1"/>
      </right>
      <top/>
      <bottom style="medium">
        <color auto="1"/>
      </bottom>
      <diagonal/>
    </border>
  </borders>
  <cellStyleXfs count="5">
    <xf numFmtId="0" fontId="0" fillId="0" borderId="0"/>
    <xf numFmtId="0" fontId="15" fillId="0" borderId="0" applyNumberFormat="0" applyFill="0" applyBorder="0" applyAlignment="0" applyProtection="0"/>
    <xf numFmtId="0" fontId="27" fillId="0" borderId="0"/>
    <xf numFmtId="0" fontId="28" fillId="0" borderId="0" applyNumberFormat="0" applyFill="0" applyBorder="0" applyAlignment="0" applyProtection="0">
      <alignment vertical="top"/>
      <protection locked="0"/>
    </xf>
    <xf numFmtId="0" fontId="36" fillId="0" borderId="0"/>
  </cellStyleXfs>
  <cellXfs count="601">
    <xf numFmtId="0" fontId="0" fillId="0" borderId="0" xfId="0"/>
    <xf numFmtId="0" fontId="0" fillId="0" borderId="0" xfId="0" applyAlignment="1">
      <alignment vertical="top"/>
    </xf>
    <xf numFmtId="0" fontId="15" fillId="0" borderId="0" xfId="1" applyAlignment="1">
      <alignment vertical="top" wrapText="1"/>
    </xf>
    <xf numFmtId="0" fontId="15" fillId="0" borderId="0" xfId="1" applyAlignment="1">
      <alignment wrapText="1"/>
    </xf>
    <xf numFmtId="0" fontId="0" fillId="0" borderId="0" xfId="0" applyAlignment="1">
      <alignment vertical="top" wrapText="1"/>
    </xf>
    <xf numFmtId="0" fontId="15" fillId="0" borderId="10" xfId="1" applyFont="1" applyBorder="1" applyAlignment="1">
      <alignment vertical="top" wrapText="1"/>
    </xf>
    <xf numFmtId="0" fontId="15" fillId="0" borderId="10" xfId="1" applyFont="1" applyBorder="1" applyAlignment="1">
      <alignment vertical="center" wrapText="1"/>
    </xf>
    <xf numFmtId="0" fontId="15" fillId="0" borderId="10" xfId="1" applyFont="1" applyFill="1" applyBorder="1" applyAlignment="1">
      <alignment vertical="top" wrapText="1"/>
    </xf>
    <xf numFmtId="0" fontId="15" fillId="0" borderId="13" xfId="1" applyFont="1" applyBorder="1" applyAlignment="1">
      <alignment vertical="top" wrapText="1"/>
    </xf>
    <xf numFmtId="0" fontId="15" fillId="0" borderId="0" xfId="1" applyFont="1" applyFill="1" applyAlignment="1">
      <alignment vertical="top" wrapText="1"/>
    </xf>
    <xf numFmtId="0" fontId="15" fillId="0" borderId="0" xfId="1" applyFont="1" applyAlignment="1">
      <alignment vertical="top" wrapText="1"/>
    </xf>
    <xf numFmtId="0" fontId="15" fillId="0" borderId="0" xfId="1" applyFont="1" applyAlignment="1">
      <alignment vertical="center" wrapText="1"/>
    </xf>
    <xf numFmtId="0" fontId="15" fillId="0" borderId="0" xfId="1" applyFont="1" applyAlignment="1"/>
    <xf numFmtId="0" fontId="15" fillId="0" borderId="13" xfId="1" applyFont="1" applyBorder="1" applyAlignment="1">
      <alignment vertical="center" wrapText="1"/>
    </xf>
    <xf numFmtId="0" fontId="15" fillId="0" borderId="21" xfId="1" applyBorder="1" applyAlignment="1">
      <alignment horizontal="left" vertical="top" wrapText="1"/>
    </xf>
    <xf numFmtId="0" fontId="15" fillId="0" borderId="21" xfId="1" applyFont="1" applyBorder="1" applyAlignment="1">
      <alignment vertical="top" wrapText="1"/>
    </xf>
    <xf numFmtId="0" fontId="15" fillId="0" borderId="22" xfId="1" applyFont="1" applyBorder="1" applyAlignment="1">
      <alignment vertical="top" wrapText="1"/>
    </xf>
    <xf numFmtId="0" fontId="15" fillId="0" borderId="13" xfId="1" applyBorder="1" applyAlignment="1">
      <alignment vertical="top" wrapText="1"/>
    </xf>
    <xf numFmtId="0" fontId="15" fillId="0" borderId="13" xfId="1" applyBorder="1" applyAlignment="1">
      <alignment vertical="center" wrapText="1"/>
    </xf>
    <xf numFmtId="0" fontId="15" fillId="0" borderId="10" xfId="1" applyBorder="1" applyAlignment="1">
      <alignment vertical="top" wrapText="1"/>
    </xf>
    <xf numFmtId="0" fontId="15" fillId="0" borderId="20" xfId="1" applyFont="1" applyBorder="1" applyAlignment="1">
      <alignment vertical="top" wrapText="1"/>
    </xf>
    <xf numFmtId="0" fontId="15" fillId="0" borderId="20" xfId="1" applyBorder="1" applyAlignment="1">
      <alignment vertical="top" wrapText="1"/>
    </xf>
    <xf numFmtId="0" fontId="15" fillId="0" borderId="13" xfId="1" applyFont="1" applyFill="1" applyBorder="1" applyAlignment="1">
      <alignment vertical="top" wrapText="1"/>
    </xf>
    <xf numFmtId="0" fontId="15" fillId="0" borderId="13" xfId="1" applyBorder="1" applyAlignment="1">
      <alignment wrapText="1"/>
    </xf>
    <xf numFmtId="0" fontId="15" fillId="0" borderId="13" xfId="1" applyFill="1" applyBorder="1" applyAlignment="1">
      <alignment vertical="top" wrapText="1"/>
    </xf>
    <xf numFmtId="0" fontId="15" fillId="0" borderId="13" xfId="1" applyFont="1" applyBorder="1" applyAlignment="1">
      <alignment wrapText="1"/>
    </xf>
    <xf numFmtId="0" fontId="15" fillId="0" borderId="5" xfId="1" applyFont="1" applyBorder="1" applyAlignment="1">
      <alignment vertical="top" wrapText="1"/>
    </xf>
    <xf numFmtId="0" fontId="15" fillId="0" borderId="19" xfId="1" applyFont="1" applyBorder="1" applyAlignment="1">
      <alignment vertical="top" wrapText="1"/>
    </xf>
    <xf numFmtId="0" fontId="15" fillId="0" borderId="19" xfId="1" applyBorder="1" applyAlignment="1">
      <alignment vertical="top" wrapText="1"/>
    </xf>
    <xf numFmtId="0" fontId="15" fillId="0" borderId="21" xfId="1" applyBorder="1" applyAlignment="1">
      <alignment vertical="top" wrapText="1"/>
    </xf>
    <xf numFmtId="0" fontId="15" fillId="2" borderId="13" xfId="1" applyFont="1" applyFill="1" applyBorder="1" applyAlignment="1">
      <alignment vertical="top" wrapText="1"/>
    </xf>
    <xf numFmtId="0" fontId="15" fillId="0" borderId="10" xfId="1" applyFill="1" applyBorder="1" applyAlignment="1">
      <alignment vertical="top" wrapText="1"/>
    </xf>
    <xf numFmtId="49" fontId="15" fillId="0" borderId="19" xfId="1" applyNumberFormat="1" applyFont="1" applyFill="1" applyBorder="1" applyAlignment="1">
      <alignment vertical="top" wrapText="1"/>
    </xf>
    <xf numFmtId="49" fontId="15" fillId="0" borderId="20" xfId="1" applyNumberFormat="1" applyFont="1" applyFill="1" applyBorder="1" applyAlignment="1">
      <alignment vertical="top" wrapText="1"/>
    </xf>
    <xf numFmtId="49" fontId="15" fillId="0" borderId="21" xfId="1" applyNumberFormat="1" applyFont="1" applyFill="1" applyBorder="1" applyAlignment="1">
      <alignment vertical="top" wrapText="1"/>
    </xf>
    <xf numFmtId="0" fontId="15" fillId="0" borderId="7" xfId="1" applyFont="1" applyBorder="1" applyAlignment="1">
      <alignment vertical="top" wrapText="1"/>
    </xf>
    <xf numFmtId="0" fontId="15" fillId="0" borderId="20" xfId="1" applyFont="1" applyFill="1" applyBorder="1" applyAlignment="1">
      <alignment vertical="top" wrapText="1"/>
    </xf>
    <xf numFmtId="0" fontId="15" fillId="0" borderId="9" xfId="1" applyBorder="1" applyAlignment="1">
      <alignment vertical="top" wrapText="1"/>
    </xf>
    <xf numFmtId="0" fontId="15" fillId="0" borderId="19" xfId="1" applyBorder="1" applyAlignment="1">
      <alignment horizontal="left" vertical="top" wrapText="1"/>
    </xf>
    <xf numFmtId="0" fontId="15" fillId="0" borderId="18" xfId="1" applyFont="1" applyFill="1" applyBorder="1" applyAlignment="1">
      <alignment vertical="top" wrapText="1"/>
    </xf>
    <xf numFmtId="0" fontId="15" fillId="0" borderId="18" xfId="1" applyFont="1" applyBorder="1" applyAlignment="1">
      <alignment vertical="top" wrapText="1"/>
    </xf>
    <xf numFmtId="0" fontId="15" fillId="0" borderId="19" xfId="1" applyFont="1" applyFill="1" applyBorder="1" applyAlignment="1">
      <alignment vertical="top" wrapText="1"/>
    </xf>
    <xf numFmtId="0" fontId="15" fillId="0" borderId="21" xfId="1" applyFont="1" applyFill="1" applyBorder="1" applyAlignment="1">
      <alignment vertical="top" wrapText="1"/>
    </xf>
    <xf numFmtId="0" fontId="15" fillId="0" borderId="20" xfId="1" applyBorder="1" applyAlignment="1">
      <alignment horizontal="left" vertical="top" wrapText="1"/>
    </xf>
    <xf numFmtId="0" fontId="15" fillId="0" borderId="13" xfId="1" applyBorder="1" applyAlignment="1">
      <alignment horizontal="left" vertical="top" wrapText="1"/>
    </xf>
    <xf numFmtId="0" fontId="15" fillId="0" borderId="35" xfId="1" applyFont="1" applyBorder="1" applyAlignment="1">
      <alignment vertical="top" wrapText="1"/>
    </xf>
    <xf numFmtId="0" fontId="15" fillId="0" borderId="24" xfId="1" applyFont="1" applyBorder="1" applyAlignment="1">
      <alignment vertical="top" wrapText="1"/>
    </xf>
    <xf numFmtId="0" fontId="36" fillId="0" borderId="0" xfId="4" applyFont="1" applyAlignment="1">
      <alignment vertical="top"/>
    </xf>
    <xf numFmtId="0" fontId="36" fillId="0" borderId="0" xfId="4" applyFont="1" applyAlignment="1">
      <alignment vertical="top" wrapText="1"/>
    </xf>
    <xf numFmtId="0" fontId="36" fillId="0" borderId="0" xfId="4" applyFont="1" applyFill="1" applyAlignment="1">
      <alignment horizontal="center" vertical="top" wrapText="1"/>
    </xf>
    <xf numFmtId="0" fontId="36" fillId="0" borderId="0" xfId="4" applyFont="1" applyAlignment="1">
      <alignment horizontal="left" vertical="top" wrapText="1"/>
    </xf>
    <xf numFmtId="0" fontId="36" fillId="0" borderId="0" xfId="4" applyFont="1" applyAlignment="1">
      <alignment horizontal="left" vertical="top"/>
    </xf>
    <xf numFmtId="164" fontId="36" fillId="0" borderId="0" xfId="4" applyNumberFormat="1" applyFont="1" applyAlignment="1">
      <alignment vertical="top" wrapText="1"/>
    </xf>
    <xf numFmtId="0" fontId="36" fillId="0" borderId="0" xfId="4" applyFont="1" applyAlignment="1">
      <alignment horizontal="center" vertical="top"/>
    </xf>
    <xf numFmtId="164" fontId="19" fillId="0" borderId="0" xfId="4" applyNumberFormat="1" applyFont="1" applyAlignment="1">
      <alignment vertical="top" wrapText="1"/>
    </xf>
    <xf numFmtId="0" fontId="19" fillId="0" borderId="0" xfId="4" applyFont="1" applyAlignment="1">
      <alignment vertical="top" wrapText="1"/>
    </xf>
    <xf numFmtId="0" fontId="14" fillId="0" borderId="0" xfId="4" applyFont="1" applyAlignment="1">
      <alignment vertical="top"/>
    </xf>
    <xf numFmtId="164" fontId="19" fillId="0" borderId="0" xfId="4" applyNumberFormat="1" applyFont="1" applyAlignment="1">
      <alignment vertical="top"/>
    </xf>
    <xf numFmtId="0" fontId="19" fillId="0" borderId="0" xfId="4" applyFont="1" applyAlignment="1">
      <alignment vertical="top"/>
    </xf>
    <xf numFmtId="164" fontId="31" fillId="0" borderId="0" xfId="4" applyNumberFormat="1" applyFont="1" applyAlignment="1">
      <alignment vertical="top"/>
    </xf>
    <xf numFmtId="0" fontId="31" fillId="0" borderId="0" xfId="4" applyFont="1" applyAlignment="1">
      <alignment vertical="top"/>
    </xf>
    <xf numFmtId="0" fontId="36" fillId="0" borderId="0" xfId="4" applyFont="1" applyFill="1" applyAlignment="1">
      <alignment vertical="top"/>
    </xf>
    <xf numFmtId="0" fontId="36" fillId="0" borderId="0" xfId="4" applyFont="1" applyFill="1" applyAlignment="1">
      <alignment vertical="top" wrapText="1"/>
    </xf>
    <xf numFmtId="0" fontId="36" fillId="0" borderId="0" xfId="4" applyFont="1" applyFill="1" applyAlignment="1">
      <alignment horizontal="left" vertical="top" wrapText="1"/>
    </xf>
    <xf numFmtId="0" fontId="36" fillId="0" borderId="0" xfId="4" applyFont="1" applyFill="1" applyAlignment="1">
      <alignment horizontal="left" vertical="top"/>
    </xf>
    <xf numFmtId="0" fontId="14" fillId="0" borderId="0" xfId="4" applyFont="1" applyFill="1" applyAlignment="1">
      <alignment horizontal="left" vertical="top"/>
    </xf>
    <xf numFmtId="0" fontId="14" fillId="0" borderId="0" xfId="4" applyFont="1" applyFill="1" applyAlignment="1">
      <alignment vertical="top"/>
    </xf>
    <xf numFmtId="0" fontId="14" fillId="0" borderId="0" xfId="4" applyFont="1" applyFill="1" applyAlignment="1">
      <alignment horizontal="center" vertical="top"/>
    </xf>
    <xf numFmtId="164" fontId="36" fillId="0" borderId="0" xfId="4" applyNumberFormat="1" applyFont="1" applyAlignment="1">
      <alignment horizontal="left" vertical="top"/>
    </xf>
    <xf numFmtId="0" fontId="14" fillId="0" borderId="0" xfId="4" applyFont="1" applyFill="1" applyAlignment="1">
      <alignment horizontal="center" vertical="center"/>
    </xf>
    <xf numFmtId="0" fontId="14" fillId="0" borderId="0" xfId="4" applyFont="1" applyFill="1" applyAlignment="1">
      <alignment vertical="center"/>
    </xf>
    <xf numFmtId="0" fontId="36" fillId="0" borderId="0" xfId="4" applyFont="1" applyFill="1" applyAlignment="1">
      <alignment horizontal="center" vertical="top"/>
    </xf>
    <xf numFmtId="164" fontId="36" fillId="0" borderId="0" xfId="4" applyNumberFormat="1" applyFont="1" applyAlignment="1">
      <alignment vertical="top"/>
    </xf>
    <xf numFmtId="0" fontId="14" fillId="0" borderId="0" xfId="4" applyFont="1" applyAlignment="1">
      <alignment horizontal="left" vertical="top"/>
    </xf>
    <xf numFmtId="164" fontId="14" fillId="0" borderId="0" xfId="4" applyNumberFormat="1" applyFont="1" applyAlignment="1">
      <alignment vertical="center"/>
    </xf>
    <xf numFmtId="0" fontId="14" fillId="0" borderId="0" xfId="4" applyFont="1" applyAlignment="1">
      <alignment vertical="center"/>
    </xf>
    <xf numFmtId="0" fontId="36" fillId="0" borderId="10" xfId="4" applyFont="1" applyBorder="1" applyAlignment="1">
      <alignment vertical="top"/>
    </xf>
    <xf numFmtId="0" fontId="36" fillId="0" borderId="10" xfId="4" applyFont="1" applyFill="1" applyBorder="1" applyAlignment="1">
      <alignment horizontal="center" vertical="top" wrapText="1"/>
    </xf>
    <xf numFmtId="0" fontId="36" fillId="0" borderId="10" xfId="4" applyFont="1" applyBorder="1" applyAlignment="1">
      <alignment vertical="top" wrapText="1"/>
    </xf>
    <xf numFmtId="0" fontId="36" fillId="0" borderId="10" xfId="4" applyFont="1" applyBorder="1" applyAlignment="1">
      <alignment horizontal="left" vertical="top"/>
    </xf>
    <xf numFmtId="164" fontId="19" fillId="0" borderId="10" xfId="4" applyNumberFormat="1" applyFont="1" applyBorder="1" applyAlignment="1">
      <alignment vertical="top"/>
    </xf>
    <xf numFmtId="14" fontId="19" fillId="0" borderId="10" xfId="4" applyNumberFormat="1" applyFont="1" applyBorder="1" applyAlignment="1">
      <alignment vertical="top"/>
    </xf>
    <xf numFmtId="0" fontId="19" fillId="0" borderId="10" xfId="4" applyFont="1" applyBorder="1" applyAlignment="1">
      <alignment vertical="top"/>
    </xf>
    <xf numFmtId="0" fontId="36" fillId="0" borderId="10" xfId="4" applyFont="1" applyBorder="1" applyAlignment="1">
      <alignment horizontal="center" vertical="top"/>
    </xf>
    <xf numFmtId="0" fontId="36" fillId="0" borderId="14" xfId="4" applyFont="1" applyFill="1" applyBorder="1" applyAlignment="1">
      <alignment horizontal="center" vertical="top"/>
    </xf>
    <xf numFmtId="0" fontId="14" fillId="0" borderId="10" xfId="4" applyFont="1" applyBorder="1" applyAlignment="1">
      <alignment vertical="top"/>
    </xf>
    <xf numFmtId="0" fontId="36" fillId="0" borderId="10" xfId="4" applyFont="1" applyFill="1" applyBorder="1" applyAlignment="1">
      <alignment vertical="top" wrapText="1"/>
    </xf>
    <xf numFmtId="0" fontId="36" fillId="0" borderId="10" xfId="4" applyFont="1" applyBorder="1" applyAlignment="1">
      <alignment horizontal="left" vertical="top" wrapText="1"/>
    </xf>
    <xf numFmtId="0" fontId="36" fillId="0" borderId="10" xfId="4" applyBorder="1" applyAlignment="1">
      <alignment horizontal="left" vertical="top"/>
    </xf>
    <xf numFmtId="164" fontId="36" fillId="0" borderId="10" xfId="4" applyNumberFormat="1" applyFont="1" applyBorder="1" applyAlignment="1">
      <alignment vertical="top" wrapText="1"/>
    </xf>
    <xf numFmtId="0" fontId="36" fillId="0" borderId="10" xfId="4" applyBorder="1" applyAlignment="1">
      <alignment vertical="top" wrapText="1"/>
    </xf>
    <xf numFmtId="0" fontId="36" fillId="0" borderId="14" xfId="4" applyFont="1" applyBorder="1" applyAlignment="1">
      <alignment horizontal="center" vertical="top"/>
    </xf>
    <xf numFmtId="0" fontId="36" fillId="0" borderId="10" xfId="4" applyFont="1" applyFill="1" applyBorder="1" applyAlignment="1">
      <alignment horizontal="center" vertical="top"/>
    </xf>
    <xf numFmtId="164" fontId="19" fillId="0" borderId="10" xfId="4" applyNumberFormat="1" applyFont="1" applyBorder="1" applyAlignment="1">
      <alignment vertical="top" wrapText="1"/>
    </xf>
    <xf numFmtId="0" fontId="19" fillId="0" borderId="10" xfId="4" applyFont="1" applyBorder="1" applyAlignment="1">
      <alignment vertical="top" wrapText="1"/>
    </xf>
    <xf numFmtId="0" fontId="19" fillId="0" borderId="10" xfId="4" applyFont="1" applyFill="1" applyBorder="1" applyAlignment="1">
      <alignment vertical="top" wrapText="1"/>
    </xf>
    <xf numFmtId="0" fontId="14" fillId="0" borderId="10" xfId="4" applyFont="1" applyBorder="1" applyAlignment="1">
      <alignment horizontal="left" vertical="top"/>
    </xf>
    <xf numFmtId="0" fontId="36" fillId="0" borderId="13" xfId="4" applyFont="1" applyBorder="1" applyAlignment="1">
      <alignment vertical="top" wrapText="1"/>
    </xf>
    <xf numFmtId="0" fontId="36" fillId="0" borderId="10" xfId="4" applyFont="1" applyBorder="1" applyAlignment="1">
      <alignment horizontal="center" vertical="top" wrapText="1"/>
    </xf>
    <xf numFmtId="0" fontId="32" fillId="0" borderId="10" xfId="4" applyFont="1" applyBorder="1" applyAlignment="1">
      <alignment vertical="top" wrapText="1"/>
    </xf>
    <xf numFmtId="0" fontId="32" fillId="0" borderId="10" xfId="4" applyFont="1" applyBorder="1" applyAlignment="1">
      <alignment vertical="top"/>
    </xf>
    <xf numFmtId="164" fontId="36" fillId="0" borderId="10" xfId="4" applyNumberFormat="1" applyFont="1" applyFill="1" applyBorder="1" applyAlignment="1">
      <alignment vertical="top" wrapText="1"/>
    </xf>
    <xf numFmtId="0" fontId="32" fillId="0" borderId="10" xfId="4" applyFont="1" applyBorder="1" applyAlignment="1">
      <alignment vertical="center"/>
    </xf>
    <xf numFmtId="0" fontId="14" fillId="0" borderId="10" xfId="4" applyFont="1" applyBorder="1" applyAlignment="1">
      <alignment vertical="top" wrapText="1"/>
    </xf>
    <xf numFmtId="0" fontId="36" fillId="0" borderId="21" xfId="4" applyFont="1" applyFill="1" applyBorder="1" applyAlignment="1">
      <alignment vertical="top" wrapText="1"/>
    </xf>
    <xf numFmtId="0" fontId="14" fillId="0" borderId="9" xfId="4" applyFont="1" applyFill="1" applyBorder="1" applyAlignment="1">
      <alignment horizontal="center" vertical="top" wrapText="1"/>
    </xf>
    <xf numFmtId="0" fontId="36" fillId="0" borderId="9" xfId="4" applyFont="1" applyFill="1" applyBorder="1" applyAlignment="1">
      <alignment horizontal="center" vertical="top" wrapText="1"/>
    </xf>
    <xf numFmtId="0" fontId="36" fillId="0" borderId="9" xfId="4" applyFont="1" applyFill="1" applyBorder="1" applyAlignment="1">
      <alignment vertical="top" wrapText="1"/>
    </xf>
    <xf numFmtId="0" fontId="36" fillId="0" borderId="9" xfId="4" applyFont="1" applyFill="1" applyBorder="1" applyAlignment="1">
      <alignment vertical="top"/>
    </xf>
    <xf numFmtId="0" fontId="19" fillId="0" borderId="9" xfId="4" applyFont="1" applyFill="1" applyBorder="1" applyAlignment="1">
      <alignment vertical="top"/>
    </xf>
    <xf numFmtId="0" fontId="36" fillId="0" borderId="9" xfId="4" applyFont="1" applyFill="1" applyBorder="1" applyAlignment="1">
      <alignment horizontal="center" vertical="top"/>
    </xf>
    <xf numFmtId="0" fontId="36" fillId="0" borderId="8" xfId="4" applyFont="1" applyFill="1" applyBorder="1" applyAlignment="1">
      <alignment horizontal="center" vertical="top"/>
    </xf>
    <xf numFmtId="0" fontId="36" fillId="0" borderId="20" xfId="4" applyFont="1" applyFill="1" applyBorder="1" applyAlignment="1">
      <alignment vertical="top" wrapText="1"/>
    </xf>
    <xf numFmtId="0" fontId="14" fillId="0" borderId="7" xfId="4" applyFont="1" applyFill="1" applyBorder="1" applyAlignment="1">
      <alignment horizontal="center" vertical="top" wrapText="1"/>
    </xf>
    <xf numFmtId="0" fontId="36" fillId="0" borderId="7" xfId="4" applyFont="1" applyFill="1" applyBorder="1" applyAlignment="1">
      <alignment horizontal="center" vertical="top" wrapText="1"/>
    </xf>
    <xf numFmtId="0" fontId="36" fillId="0" borderId="7" xfId="4" applyFont="1" applyFill="1" applyBorder="1" applyAlignment="1">
      <alignment vertical="top" wrapText="1"/>
    </xf>
    <xf numFmtId="0" fontId="36" fillId="0" borderId="7" xfId="4" applyFont="1" applyFill="1" applyBorder="1" applyAlignment="1">
      <alignment vertical="top"/>
    </xf>
    <xf numFmtId="0" fontId="19" fillId="0" borderId="7" xfId="4" applyFont="1" applyFill="1" applyBorder="1" applyAlignment="1">
      <alignment vertical="top"/>
    </xf>
    <xf numFmtId="0" fontId="36" fillId="0" borderId="7" xfId="4" applyFont="1" applyFill="1" applyBorder="1" applyAlignment="1">
      <alignment horizontal="center" vertical="top"/>
    </xf>
    <xf numFmtId="0" fontId="36" fillId="0" borderId="6" xfId="4" applyFont="1" applyFill="1" applyBorder="1" applyAlignment="1">
      <alignment horizontal="center" vertical="top"/>
    </xf>
    <xf numFmtId="0" fontId="19" fillId="0" borderId="7" xfId="4" applyFont="1" applyFill="1" applyBorder="1" applyAlignment="1">
      <alignment horizontal="center" vertical="top" wrapText="1"/>
    </xf>
    <xf numFmtId="0" fontId="19" fillId="0" borderId="7" xfId="4" applyFont="1" applyFill="1" applyBorder="1" applyAlignment="1">
      <alignment vertical="top" wrapText="1"/>
    </xf>
    <xf numFmtId="0" fontId="19" fillId="0" borderId="5" xfId="4" applyFont="1" applyFill="1" applyBorder="1" applyAlignment="1">
      <alignment horizontal="center" vertical="top" wrapText="1"/>
    </xf>
    <xf numFmtId="0" fontId="19" fillId="0" borderId="5" xfId="4" applyFont="1" applyFill="1" applyBorder="1" applyAlignment="1">
      <alignment vertical="top" wrapText="1"/>
    </xf>
    <xf numFmtId="0" fontId="19" fillId="0" borderId="5" xfId="4" applyFont="1" applyFill="1" applyBorder="1" applyAlignment="1">
      <alignment vertical="top"/>
    </xf>
    <xf numFmtId="0" fontId="36" fillId="0" borderId="5" xfId="4" applyFont="1" applyFill="1" applyBorder="1" applyAlignment="1">
      <alignment horizontal="center" vertical="top"/>
    </xf>
    <xf numFmtId="0" fontId="36" fillId="0" borderId="4" xfId="4" applyFont="1" applyFill="1" applyBorder="1" applyAlignment="1">
      <alignment horizontal="center" vertical="top"/>
    </xf>
    <xf numFmtId="164" fontId="35" fillId="0" borderId="10" xfId="4" applyNumberFormat="1" applyFont="1" applyBorder="1" applyAlignment="1">
      <alignment vertical="top"/>
    </xf>
    <xf numFmtId="0" fontId="36" fillId="0" borderId="10" xfId="4" applyFont="1" applyFill="1" applyBorder="1" applyAlignment="1">
      <alignment vertical="top"/>
    </xf>
    <xf numFmtId="0" fontId="36" fillId="0" borderId="10" xfId="4" applyFont="1" applyFill="1" applyBorder="1" applyAlignment="1">
      <alignment horizontal="left" vertical="top" wrapText="1"/>
    </xf>
    <xf numFmtId="0" fontId="36" fillId="0" borderId="10" xfId="4" applyFont="1" applyFill="1" applyBorder="1" applyAlignment="1">
      <alignment horizontal="left" vertical="top"/>
    </xf>
    <xf numFmtId="164" fontId="35" fillId="0" borderId="10" xfId="4" applyNumberFormat="1" applyFont="1" applyFill="1" applyBorder="1" applyAlignment="1">
      <alignment vertical="top"/>
    </xf>
    <xf numFmtId="0" fontId="19" fillId="0" borderId="10" xfId="4" applyFont="1" applyFill="1" applyBorder="1" applyAlignment="1">
      <alignment vertical="top"/>
    </xf>
    <xf numFmtId="0" fontId="36" fillId="0" borderId="9" xfId="4" applyFont="1" applyFill="1" applyBorder="1" applyAlignment="1">
      <alignment horizontal="left" vertical="top" wrapText="1"/>
    </xf>
    <xf numFmtId="0" fontId="36" fillId="0" borderId="9" xfId="4" applyFont="1" applyBorder="1" applyAlignment="1">
      <alignment horizontal="left" vertical="top"/>
    </xf>
    <xf numFmtId="164" fontId="35" fillId="0" borderId="9" xfId="4" applyNumberFormat="1" applyFont="1" applyFill="1" applyBorder="1" applyAlignment="1">
      <alignment vertical="top"/>
    </xf>
    <xf numFmtId="0" fontId="36" fillId="0" borderId="9" xfId="4" applyFont="1" applyBorder="1" applyAlignment="1">
      <alignment horizontal="center" vertical="top"/>
    </xf>
    <xf numFmtId="0" fontId="36" fillId="0" borderId="8" xfId="4" applyFont="1" applyBorder="1" applyAlignment="1">
      <alignment horizontal="center" vertical="top"/>
    </xf>
    <xf numFmtId="0" fontId="36" fillId="0" borderId="7" xfId="4" applyFont="1" applyFill="1" applyBorder="1" applyAlignment="1">
      <alignment horizontal="left" vertical="top" wrapText="1"/>
    </xf>
    <xf numFmtId="0" fontId="36" fillId="0" borderId="7" xfId="4" applyFont="1" applyBorder="1" applyAlignment="1">
      <alignment horizontal="left" vertical="top"/>
    </xf>
    <xf numFmtId="164" fontId="35" fillId="0" borderId="7" xfId="4" applyNumberFormat="1" applyFont="1" applyFill="1" applyBorder="1" applyAlignment="1">
      <alignment vertical="top"/>
    </xf>
    <xf numFmtId="0" fontId="36" fillId="0" borderId="7" xfId="4" applyFont="1" applyBorder="1" applyAlignment="1">
      <alignment horizontal="center" vertical="top"/>
    </xf>
    <xf numFmtId="0" fontId="36" fillId="0" borderId="6" xfId="4" applyFont="1" applyBorder="1" applyAlignment="1">
      <alignment horizontal="center" vertical="top"/>
    </xf>
    <xf numFmtId="0" fontId="36" fillId="0" borderId="7" xfId="4" applyFont="1" applyBorder="1" applyAlignment="1">
      <alignment vertical="top"/>
    </xf>
    <xf numFmtId="0" fontId="36" fillId="0" borderId="5" xfId="4" applyFont="1" applyFill="1" applyBorder="1" applyAlignment="1">
      <alignment vertical="top"/>
    </xf>
    <xf numFmtId="0" fontId="36" fillId="0" borderId="5" xfId="4" applyFont="1" applyFill="1" applyBorder="1" applyAlignment="1">
      <alignment horizontal="center" vertical="top" wrapText="1"/>
    </xf>
    <xf numFmtId="0" fontId="36" fillId="0" borderId="5" xfId="4" applyFont="1" applyFill="1" applyBorder="1" applyAlignment="1">
      <alignment vertical="top" wrapText="1"/>
    </xf>
    <xf numFmtId="0" fontId="36" fillId="0" borderId="5" xfId="4" applyFont="1" applyFill="1" applyBorder="1" applyAlignment="1">
      <alignment horizontal="left" vertical="top" wrapText="1"/>
    </xf>
    <xf numFmtId="0" fontId="36" fillId="0" borderId="5" xfId="4" applyFont="1" applyBorder="1" applyAlignment="1">
      <alignment horizontal="left" vertical="top"/>
    </xf>
    <xf numFmtId="164" fontId="35" fillId="0" borderId="5" xfId="4" applyNumberFormat="1" applyFont="1" applyFill="1" applyBorder="1" applyAlignment="1">
      <alignment vertical="top"/>
    </xf>
    <xf numFmtId="0" fontId="36" fillId="0" borderId="5" xfId="4" applyFont="1" applyBorder="1" applyAlignment="1">
      <alignment horizontal="center" vertical="top"/>
    </xf>
    <xf numFmtId="0" fontId="36" fillId="0" borderId="4" xfId="4" applyFont="1" applyBorder="1" applyAlignment="1">
      <alignment horizontal="center" vertical="top"/>
    </xf>
    <xf numFmtId="164" fontId="36" fillId="0" borderId="10" xfId="4" applyNumberFormat="1" applyFont="1" applyBorder="1" applyAlignment="1">
      <alignment vertical="top"/>
    </xf>
    <xf numFmtId="0" fontId="36" fillId="0" borderId="10" xfId="4" applyFont="1" applyBorder="1"/>
    <xf numFmtId="0" fontId="36" fillId="0" borderId="10" xfId="4" applyFont="1" applyBorder="1" applyAlignment="1">
      <alignment horizontal="center" vertical="center" wrapText="1"/>
    </xf>
    <xf numFmtId="0" fontId="36" fillId="0" borderId="9" xfId="4" applyFont="1" applyBorder="1" applyAlignment="1">
      <alignment vertical="top"/>
    </xf>
    <xf numFmtId="0" fontId="36" fillId="0" borderId="9" xfId="4" applyFont="1" applyBorder="1" applyAlignment="1">
      <alignment vertical="top" wrapText="1"/>
    </xf>
    <xf numFmtId="0" fontId="36" fillId="0" borderId="9" xfId="4" applyFont="1" applyBorder="1" applyAlignment="1">
      <alignment horizontal="left" vertical="top" wrapText="1"/>
    </xf>
    <xf numFmtId="164" fontId="19" fillId="0" borderId="9" xfId="4" applyNumberFormat="1" applyFont="1" applyBorder="1" applyAlignment="1">
      <alignment vertical="top"/>
    </xf>
    <xf numFmtId="164" fontId="36" fillId="0" borderId="9" xfId="4" applyNumberFormat="1" applyFont="1" applyFill="1" applyBorder="1" applyAlignment="1">
      <alignment vertical="top" wrapText="1"/>
    </xf>
    <xf numFmtId="0" fontId="36" fillId="0" borderId="7" xfId="4" applyFont="1" applyBorder="1" applyAlignment="1">
      <alignment vertical="top" wrapText="1"/>
    </xf>
    <xf numFmtId="0" fontId="36" fillId="0" borderId="7" xfId="4" applyFont="1" applyBorder="1" applyAlignment="1">
      <alignment horizontal="left" vertical="top" wrapText="1"/>
    </xf>
    <xf numFmtId="164" fontId="19" fillId="0" borderId="7" xfId="4" applyNumberFormat="1" applyFont="1" applyBorder="1" applyAlignment="1">
      <alignment vertical="top"/>
    </xf>
    <xf numFmtId="164" fontId="36" fillId="0" borderId="7" xfId="4" applyNumberFormat="1" applyFont="1" applyFill="1" applyBorder="1" applyAlignment="1">
      <alignment vertical="top" wrapText="1"/>
    </xf>
    <xf numFmtId="0" fontId="36" fillId="0" borderId="5" xfId="4" applyFont="1" applyBorder="1" applyAlignment="1">
      <alignment vertical="top"/>
    </xf>
    <xf numFmtId="0" fontId="36" fillId="0" borderId="5" xfId="4" applyFont="1" applyBorder="1" applyAlignment="1">
      <alignment vertical="top" wrapText="1"/>
    </xf>
    <xf numFmtId="0" fontId="36" fillId="0" borderId="5" xfId="4" applyFont="1" applyBorder="1" applyAlignment="1">
      <alignment horizontal="left" vertical="top" wrapText="1"/>
    </xf>
    <xf numFmtId="164" fontId="19" fillId="0" borderId="5" xfId="4" applyNumberFormat="1" applyFont="1" applyBorder="1" applyAlignment="1">
      <alignment vertical="top"/>
    </xf>
    <xf numFmtId="164" fontId="36" fillId="0" borderId="5" xfId="4" applyNumberFormat="1" applyFont="1" applyFill="1" applyBorder="1" applyAlignment="1">
      <alignment vertical="top" wrapText="1"/>
    </xf>
    <xf numFmtId="0" fontId="36" fillId="0" borderId="10" xfId="4" quotePrefix="1" applyFont="1" applyBorder="1" applyAlignment="1">
      <alignment vertical="top" wrapText="1"/>
    </xf>
    <xf numFmtId="0" fontId="36" fillId="0" borderId="10" xfId="4" applyBorder="1" applyAlignment="1">
      <alignment horizontal="center" vertical="top" wrapText="1"/>
    </xf>
    <xf numFmtId="0" fontId="36" fillId="0" borderId="21" xfId="4" applyBorder="1" applyAlignment="1">
      <alignment vertical="top" wrapText="1"/>
    </xf>
    <xf numFmtId="0" fontId="36" fillId="0" borderId="9" xfId="4" applyBorder="1" applyAlignment="1">
      <alignment vertical="top" wrapText="1"/>
    </xf>
    <xf numFmtId="0" fontId="36" fillId="0" borderId="9" xfId="4" applyBorder="1" applyAlignment="1">
      <alignment horizontal="center" vertical="top" wrapText="1"/>
    </xf>
    <xf numFmtId="0" fontId="36" fillId="0" borderId="7" xfId="4" applyFont="1" applyBorder="1" applyAlignment="1">
      <alignment horizontal="center" vertical="top" wrapText="1"/>
    </xf>
    <xf numFmtId="0" fontId="36" fillId="0" borderId="5" xfId="4" applyFont="1" applyBorder="1" applyAlignment="1">
      <alignment horizontal="center" vertical="top" wrapText="1"/>
    </xf>
    <xf numFmtId="0" fontId="36" fillId="0" borderId="10" xfId="4" quotePrefix="1" applyFont="1" applyBorder="1" applyAlignment="1">
      <alignment horizontal="center" vertical="top" wrapText="1"/>
    </xf>
    <xf numFmtId="0" fontId="36" fillId="0" borderId="10" xfId="4" quotePrefix="1" applyFont="1" applyFill="1" applyBorder="1" applyAlignment="1">
      <alignment horizontal="center" vertical="top" wrapText="1"/>
    </xf>
    <xf numFmtId="0" fontId="36" fillId="0" borderId="10" xfId="4" quotePrefix="1" applyFont="1" applyFill="1" applyBorder="1" applyAlignment="1">
      <alignment vertical="top" wrapText="1"/>
    </xf>
    <xf numFmtId="0" fontId="36" fillId="0" borderId="21" xfId="4" applyFont="1" applyBorder="1" applyAlignment="1">
      <alignment vertical="top" wrapText="1"/>
    </xf>
    <xf numFmtId="0" fontId="14" fillId="0" borderId="9" xfId="4" applyFont="1" applyBorder="1" applyAlignment="1">
      <alignment vertical="top"/>
    </xf>
    <xf numFmtId="0" fontId="19" fillId="0" borderId="9" xfId="4" applyFont="1" applyBorder="1" applyAlignment="1">
      <alignment vertical="top"/>
    </xf>
    <xf numFmtId="0" fontId="19" fillId="0" borderId="7" xfId="4" applyFont="1" applyBorder="1" applyAlignment="1">
      <alignment vertical="top"/>
    </xf>
    <xf numFmtId="0" fontId="19" fillId="0" borderId="7" xfId="4" applyFont="1" applyBorder="1" applyAlignment="1">
      <alignment horizontal="center" vertical="top"/>
    </xf>
    <xf numFmtId="0" fontId="19" fillId="0" borderId="5" xfId="4" applyFont="1" applyBorder="1" applyAlignment="1">
      <alignment vertical="top"/>
    </xf>
    <xf numFmtId="0" fontId="19" fillId="0" borderId="5" xfId="4" applyFont="1" applyBorder="1" applyAlignment="1">
      <alignment horizontal="center" vertical="top"/>
    </xf>
    <xf numFmtId="164" fontId="36" fillId="0" borderId="10" xfId="4" applyNumberFormat="1" applyFont="1" applyFill="1" applyBorder="1" applyAlignment="1">
      <alignment vertical="top"/>
    </xf>
    <xf numFmtId="0" fontId="36" fillId="0" borderId="10" xfId="4" quotePrefix="1" applyFont="1" applyBorder="1" applyAlignment="1">
      <alignment horizontal="left" vertical="top" wrapText="1"/>
    </xf>
    <xf numFmtId="164" fontId="36" fillId="0" borderId="10" xfId="4" applyNumberFormat="1" applyFont="1" applyBorder="1" applyAlignment="1">
      <alignment horizontal="left" vertical="top"/>
    </xf>
    <xf numFmtId="0" fontId="36" fillId="0" borderId="21" xfId="4" applyBorder="1" applyAlignment="1">
      <alignment horizontal="left" vertical="top" wrapText="1"/>
    </xf>
    <xf numFmtId="0" fontId="36" fillId="0" borderId="9" xfId="4" applyBorder="1" applyAlignment="1">
      <alignment horizontal="left" vertical="top"/>
    </xf>
    <xf numFmtId="0" fontId="36" fillId="0" borderId="9" xfId="4" applyBorder="1" applyAlignment="1">
      <alignment horizontal="center" vertical="top"/>
    </xf>
    <xf numFmtId="0" fontId="36" fillId="0" borderId="9" xfId="4" applyBorder="1" applyAlignment="1">
      <alignment horizontal="left" vertical="top" wrapText="1"/>
    </xf>
    <xf numFmtId="0" fontId="36" fillId="0" borderId="9" xfId="4" applyBorder="1" applyAlignment="1">
      <alignment vertical="top"/>
    </xf>
    <xf numFmtId="0" fontId="36" fillId="0" borderId="20" xfId="4" applyBorder="1" applyAlignment="1">
      <alignment horizontal="left" vertical="top" wrapText="1"/>
    </xf>
    <xf numFmtId="0" fontId="36" fillId="0" borderId="7" xfId="4" applyBorder="1" applyAlignment="1">
      <alignment horizontal="left" vertical="top"/>
    </xf>
    <xf numFmtId="0" fontId="36" fillId="0" borderId="7" xfId="4" applyBorder="1" applyAlignment="1">
      <alignment horizontal="center" vertical="top"/>
    </xf>
    <xf numFmtId="0" fontId="36" fillId="0" borderId="7" xfId="4" applyBorder="1" applyAlignment="1">
      <alignment horizontal="left" vertical="top" wrapText="1"/>
    </xf>
    <xf numFmtId="0" fontId="36" fillId="0" borderId="7" xfId="4" applyBorder="1" applyAlignment="1">
      <alignment vertical="top"/>
    </xf>
    <xf numFmtId="0" fontId="36" fillId="0" borderId="7" xfId="4" applyBorder="1" applyAlignment="1">
      <alignment vertical="top" wrapText="1"/>
    </xf>
    <xf numFmtId="0" fontId="32" fillId="0" borderId="10" xfId="4" applyFont="1" applyFill="1" applyBorder="1" applyAlignment="1">
      <alignment vertical="center" wrapText="1"/>
    </xf>
    <xf numFmtId="0" fontId="32" fillId="0" borderId="10" xfId="4" applyFont="1" applyFill="1" applyBorder="1" applyAlignment="1">
      <alignment vertical="center"/>
    </xf>
    <xf numFmtId="0" fontId="32" fillId="0" borderId="10" xfId="4" applyFont="1" applyFill="1" applyBorder="1" applyAlignment="1">
      <alignment vertical="top"/>
    </xf>
    <xf numFmtId="0" fontId="36" fillId="2" borderId="10" xfId="4" applyFont="1" applyFill="1" applyBorder="1" applyAlignment="1">
      <alignment vertical="top"/>
    </xf>
    <xf numFmtId="0" fontId="36" fillId="2" borderId="10" xfId="4" applyFont="1" applyFill="1" applyBorder="1" applyAlignment="1">
      <alignment horizontal="center" vertical="top" wrapText="1"/>
    </xf>
    <xf numFmtId="0" fontId="36" fillId="2" borderId="10" xfId="4" applyFont="1" applyFill="1" applyBorder="1" applyAlignment="1">
      <alignment vertical="top" wrapText="1"/>
    </xf>
    <xf numFmtId="0" fontId="36" fillId="2" borderId="10" xfId="4" applyFont="1" applyFill="1" applyBorder="1" applyAlignment="1">
      <alignment horizontal="left" vertical="top" wrapText="1"/>
    </xf>
    <xf numFmtId="0" fontId="36" fillId="2" borderId="10" xfId="4" applyFont="1" applyFill="1" applyBorder="1" applyAlignment="1">
      <alignment horizontal="left" vertical="top"/>
    </xf>
    <xf numFmtId="164" fontId="36" fillId="2" borderId="10" xfId="4" applyNumberFormat="1" applyFont="1" applyFill="1" applyBorder="1" applyAlignment="1">
      <alignment vertical="top" wrapText="1"/>
    </xf>
    <xf numFmtId="0" fontId="14" fillId="2" borderId="10" xfId="4" applyFont="1" applyFill="1" applyBorder="1" applyAlignment="1">
      <alignment horizontal="left" vertical="top"/>
    </xf>
    <xf numFmtId="0" fontId="14" fillId="2" borderId="10" xfId="4" applyFont="1" applyFill="1" applyBorder="1" applyAlignment="1">
      <alignment horizontal="left" vertical="top" wrapText="1"/>
    </xf>
    <xf numFmtId="0" fontId="36" fillId="0" borderId="9" xfId="4" applyFont="1" applyBorder="1" applyAlignment="1">
      <alignment horizontal="center" vertical="top" wrapText="1"/>
    </xf>
    <xf numFmtId="164" fontId="36" fillId="0" borderId="9" xfId="4" applyNumberFormat="1" applyFont="1" applyBorder="1" applyAlignment="1">
      <alignment vertical="top" wrapText="1"/>
    </xf>
    <xf numFmtId="164" fontId="36" fillId="0" borderId="7" xfId="4" applyNumberFormat="1" applyFont="1" applyBorder="1" applyAlignment="1">
      <alignment vertical="top" wrapText="1"/>
    </xf>
    <xf numFmtId="0" fontId="36" fillId="0" borderId="13" xfId="4" applyFont="1" applyBorder="1"/>
    <xf numFmtId="0" fontId="36" fillId="0" borderId="10" xfId="4" applyFont="1" applyBorder="1" applyAlignment="1">
      <alignment wrapText="1"/>
    </xf>
    <xf numFmtId="0" fontId="14" fillId="0" borderId="10" xfId="4" applyFont="1" applyBorder="1" applyAlignment="1">
      <alignment vertical="center" wrapText="1"/>
    </xf>
    <xf numFmtId="0" fontId="14" fillId="0" borderId="10" xfId="4" applyFont="1" applyBorder="1" applyAlignment="1">
      <alignment vertical="center"/>
    </xf>
    <xf numFmtId="0" fontId="36" fillId="0" borderId="21" xfId="4" applyFont="1" applyFill="1" applyBorder="1" applyAlignment="1">
      <alignment vertical="top"/>
    </xf>
    <xf numFmtId="0" fontId="36" fillId="0" borderId="9" xfId="4" applyFont="1" applyFill="1" applyBorder="1" applyAlignment="1">
      <alignment vertical="center" wrapText="1"/>
    </xf>
    <xf numFmtId="0" fontId="36" fillId="0" borderId="7" xfId="4" applyFont="1" applyFill="1" applyBorder="1" applyAlignment="1">
      <alignment horizontal="left" vertical="top"/>
    </xf>
    <xf numFmtId="0" fontId="36" fillId="0" borderId="7" xfId="4" applyFont="1" applyFill="1" applyBorder="1" applyAlignment="1">
      <alignment vertical="center" wrapText="1"/>
    </xf>
    <xf numFmtId="0" fontId="36" fillId="0" borderId="5" xfId="4" applyFont="1" applyFill="1" applyBorder="1" applyAlignment="1">
      <alignment horizontal="left" vertical="top"/>
    </xf>
    <xf numFmtId="0" fontId="36" fillId="0" borderId="10" xfId="4" applyBorder="1" applyAlignment="1">
      <alignment horizontal="left" vertical="top" wrapText="1"/>
    </xf>
    <xf numFmtId="0" fontId="36" fillId="0" borderId="11" xfId="4" applyFont="1" applyBorder="1" applyAlignment="1">
      <alignment horizontal="left" vertical="top" wrapText="1"/>
    </xf>
    <xf numFmtId="0" fontId="14" fillId="0" borderId="10" xfId="4" applyFont="1" applyBorder="1" applyAlignment="1">
      <alignment horizontal="left" vertical="top" wrapText="1"/>
    </xf>
    <xf numFmtId="0" fontId="19" fillId="0" borderId="13" xfId="4" applyFont="1" applyBorder="1" applyAlignment="1">
      <alignment vertical="top"/>
    </xf>
    <xf numFmtId="0" fontId="36" fillId="0" borderId="34" xfId="4" applyFont="1" applyBorder="1" applyAlignment="1">
      <alignment vertical="top"/>
    </xf>
    <xf numFmtId="0" fontId="36" fillId="0" borderId="34" xfId="4" applyFont="1" applyBorder="1" applyAlignment="1">
      <alignment vertical="top" wrapText="1"/>
    </xf>
    <xf numFmtId="0" fontId="36" fillId="0" borderId="34" xfId="4" applyFont="1" applyFill="1" applyBorder="1" applyAlignment="1">
      <alignment horizontal="center" vertical="top" wrapText="1"/>
    </xf>
    <xf numFmtId="0" fontId="36" fillId="0" borderId="34" xfId="4" applyFont="1" applyBorder="1" applyAlignment="1">
      <alignment horizontal="left" vertical="top" wrapText="1"/>
    </xf>
    <xf numFmtId="0" fontId="14" fillId="0" borderId="34" xfId="4" applyFont="1" applyBorder="1" applyAlignment="1">
      <alignment horizontal="left" vertical="top"/>
    </xf>
    <xf numFmtId="164" fontId="36" fillId="0" borderId="34" xfId="4" applyNumberFormat="1" applyFont="1" applyBorder="1" applyAlignment="1">
      <alignment vertical="top" wrapText="1"/>
    </xf>
    <xf numFmtId="0" fontId="36" fillId="0" borderId="33" xfId="4" applyFont="1" applyBorder="1" applyAlignment="1">
      <alignment horizontal="center" vertical="top"/>
    </xf>
    <xf numFmtId="0" fontId="14" fillId="0" borderId="7" xfId="4" applyFont="1" applyBorder="1" applyAlignment="1">
      <alignment horizontal="left" vertical="top"/>
    </xf>
    <xf numFmtId="0" fontId="36" fillId="0" borderId="18" xfId="4" applyFont="1" applyBorder="1" applyAlignment="1">
      <alignment vertical="top"/>
    </xf>
    <xf numFmtId="0" fontId="36" fillId="0" borderId="18" xfId="4" applyFont="1" applyBorder="1" applyAlignment="1">
      <alignment vertical="top" wrapText="1"/>
    </xf>
    <xf numFmtId="0" fontId="36" fillId="0" borderId="18" xfId="4" applyFont="1" applyBorder="1" applyAlignment="1">
      <alignment horizontal="left" vertical="top" wrapText="1"/>
    </xf>
    <xf numFmtId="0" fontId="14" fillId="0" borderId="18" xfId="4" applyFont="1" applyBorder="1" applyAlignment="1">
      <alignment horizontal="left" vertical="top"/>
    </xf>
    <xf numFmtId="164" fontId="36" fillId="0" borderId="18" xfId="4" applyNumberFormat="1" applyFont="1" applyBorder="1" applyAlignment="1">
      <alignment vertical="top" wrapText="1"/>
    </xf>
    <xf numFmtId="0" fontId="14" fillId="0" borderId="5" xfId="4" applyFont="1" applyBorder="1" applyAlignment="1">
      <alignment horizontal="left" vertical="top"/>
    </xf>
    <xf numFmtId="164" fontId="36" fillId="0" borderId="5" xfId="4" applyNumberFormat="1" applyFont="1" applyBorder="1" applyAlignment="1">
      <alignment vertical="top" wrapText="1"/>
    </xf>
    <xf numFmtId="0" fontId="36" fillId="0" borderId="11" xfId="4" applyFont="1" applyBorder="1" applyAlignment="1">
      <alignment vertical="top" wrapText="1"/>
    </xf>
    <xf numFmtId="0" fontId="36" fillId="0" borderId="11" xfId="4" applyFont="1" applyFill="1" applyBorder="1" applyAlignment="1">
      <alignment horizontal="center" vertical="top" wrapText="1"/>
    </xf>
    <xf numFmtId="164" fontId="36" fillId="0" borderId="11" xfId="4" applyNumberFormat="1" applyFont="1" applyBorder="1" applyAlignment="1">
      <alignment vertical="top" wrapText="1"/>
    </xf>
    <xf numFmtId="0" fontId="36" fillId="0" borderId="11" xfId="4" applyFont="1" applyBorder="1" applyAlignment="1">
      <alignment vertical="top"/>
    </xf>
    <xf numFmtId="0" fontId="36" fillId="0" borderId="11" xfId="4" applyFont="1" applyFill="1" applyBorder="1" applyAlignment="1">
      <alignment vertical="top" wrapText="1"/>
    </xf>
    <xf numFmtId="0" fontId="36" fillId="0" borderId="11" xfId="4" applyFont="1" applyBorder="1" applyAlignment="1">
      <alignment horizontal="center" vertical="top"/>
    </xf>
    <xf numFmtId="0" fontId="36" fillId="0" borderId="17" xfId="4" applyFont="1" applyBorder="1" applyAlignment="1">
      <alignment horizontal="center" vertical="top"/>
    </xf>
    <xf numFmtId="0" fontId="14" fillId="0" borderId="10" xfId="4" applyFont="1" applyFill="1" applyBorder="1" applyAlignment="1">
      <alignment horizontal="left" vertical="top"/>
    </xf>
    <xf numFmtId="0" fontId="36" fillId="2" borderId="0" xfId="4" applyFont="1" applyFill="1" applyAlignment="1">
      <alignment vertical="top"/>
    </xf>
    <xf numFmtId="0" fontId="36" fillId="2" borderId="10" xfId="4" applyFont="1" applyFill="1" applyBorder="1" applyAlignment="1">
      <alignment horizontal="center" vertical="top"/>
    </xf>
    <xf numFmtId="0" fontId="36" fillId="2" borderId="14" xfId="4" applyFont="1" applyFill="1" applyBorder="1" applyAlignment="1">
      <alignment horizontal="center" vertical="top"/>
    </xf>
    <xf numFmtId="164" fontId="36" fillId="0" borderId="10" xfId="4" quotePrefix="1" applyNumberFormat="1" applyFont="1" applyBorder="1" applyAlignment="1">
      <alignment horizontal="right" vertical="top" wrapText="1"/>
    </xf>
    <xf numFmtId="0" fontId="36" fillId="0" borderId="20" xfId="4" applyFont="1" applyBorder="1" applyAlignment="1">
      <alignment vertical="top" wrapText="1"/>
    </xf>
    <xf numFmtId="0" fontId="19" fillId="0" borderId="9" xfId="4" applyFont="1" applyBorder="1" applyAlignment="1">
      <alignment vertical="top" wrapText="1"/>
    </xf>
    <xf numFmtId="0" fontId="19" fillId="0" borderId="7" xfId="4" applyFont="1" applyBorder="1" applyAlignment="1">
      <alignment vertical="top" wrapText="1"/>
    </xf>
    <xf numFmtId="0" fontId="19" fillId="0" borderId="5" xfId="4" applyFont="1" applyBorder="1" applyAlignment="1">
      <alignment vertical="top" wrapText="1"/>
    </xf>
    <xf numFmtId="0" fontId="14" fillId="0" borderId="11" xfId="4" applyFont="1" applyBorder="1" applyAlignment="1">
      <alignment vertical="top"/>
    </xf>
    <xf numFmtId="0" fontId="14" fillId="0" borderId="11" xfId="4" applyFont="1" applyBorder="1" applyAlignment="1">
      <alignment vertical="center"/>
    </xf>
    <xf numFmtId="0" fontId="14" fillId="0" borderId="11" xfId="4" applyFont="1" applyBorder="1" applyAlignment="1">
      <alignment vertical="top" wrapText="1"/>
    </xf>
    <xf numFmtId="0" fontId="36" fillId="0" borderId="11" xfId="4" applyFont="1" applyBorder="1" applyAlignment="1">
      <alignment horizontal="left" vertical="top"/>
    </xf>
    <xf numFmtId="0" fontId="36" fillId="0" borderId="11" xfId="4" applyFont="1" applyFill="1" applyBorder="1" applyAlignment="1">
      <alignment vertical="top"/>
    </xf>
    <xf numFmtId="0" fontId="36" fillId="0" borderId="11" xfId="4" applyFont="1" applyFill="1" applyBorder="1" applyAlignment="1">
      <alignment horizontal="left" vertical="top" wrapText="1"/>
    </xf>
    <xf numFmtId="0" fontId="36" fillId="0" borderId="11" xfId="4" applyFont="1" applyFill="1" applyBorder="1" applyAlignment="1">
      <alignment horizontal="left" vertical="top"/>
    </xf>
    <xf numFmtId="164" fontId="14" fillId="0" borderId="10" xfId="4" applyNumberFormat="1" applyFont="1" applyBorder="1" applyAlignment="1">
      <alignment vertical="center"/>
    </xf>
    <xf numFmtId="0" fontId="36" fillId="0" borderId="9" xfId="4" applyFont="1" applyFill="1" applyBorder="1" applyAlignment="1">
      <alignment horizontal="left" vertical="top"/>
    </xf>
    <xf numFmtId="0" fontId="23" fillId="0" borderId="5" xfId="4" applyFont="1" applyFill="1" applyBorder="1" applyAlignment="1">
      <alignment vertical="top"/>
    </xf>
    <xf numFmtId="0" fontId="14" fillId="0" borderId="9" xfId="4" applyFont="1" applyBorder="1" applyAlignment="1">
      <alignment horizontal="left" vertical="top"/>
    </xf>
    <xf numFmtId="164" fontId="19" fillId="0" borderId="10" xfId="4" applyNumberFormat="1" applyFont="1" applyFill="1" applyBorder="1" applyAlignment="1">
      <alignment vertical="top" wrapText="1"/>
    </xf>
    <xf numFmtId="0" fontId="36" fillId="0" borderId="18" xfId="4" applyFont="1" applyBorder="1" applyAlignment="1">
      <alignment horizontal="center" vertical="top"/>
    </xf>
    <xf numFmtId="0" fontId="36" fillId="0" borderId="18" xfId="4" applyFont="1" applyBorder="1" applyAlignment="1">
      <alignment horizontal="left" vertical="top"/>
    </xf>
    <xf numFmtId="164" fontId="19" fillId="0" borderId="18" xfId="4" applyNumberFormat="1" applyFont="1" applyBorder="1" applyAlignment="1">
      <alignment vertical="top"/>
    </xf>
    <xf numFmtId="0" fontId="36" fillId="0" borderId="15" xfId="4" applyFont="1" applyBorder="1" applyAlignment="1">
      <alignment vertical="top" wrapText="1"/>
    </xf>
    <xf numFmtId="164" fontId="36" fillId="0" borderId="9" xfId="4" applyNumberFormat="1" applyFont="1" applyFill="1" applyBorder="1" applyAlignment="1">
      <alignment vertical="top"/>
    </xf>
    <xf numFmtId="0" fontId="36" fillId="0" borderId="18" xfId="4" applyFont="1" applyFill="1" applyBorder="1" applyAlignment="1">
      <alignment vertical="top"/>
    </xf>
    <xf numFmtId="164" fontId="36" fillId="0" borderId="7" xfId="4" applyNumberFormat="1" applyFont="1" applyFill="1" applyBorder="1" applyAlignment="1">
      <alignment vertical="top"/>
    </xf>
    <xf numFmtId="0" fontId="36" fillId="0" borderId="18" xfId="4" applyFont="1" applyFill="1" applyBorder="1" applyAlignment="1">
      <alignment horizontal="center" vertical="top"/>
    </xf>
    <xf numFmtId="0" fontId="36" fillId="0" borderId="18" xfId="4" applyFont="1" applyFill="1" applyBorder="1" applyAlignment="1">
      <alignment vertical="top" wrapText="1"/>
    </xf>
    <xf numFmtId="0" fontId="36" fillId="0" borderId="27" xfId="4" applyFont="1" applyFill="1" applyBorder="1" applyAlignment="1">
      <alignment vertical="top" wrapText="1"/>
    </xf>
    <xf numFmtId="0" fontId="36" fillId="0" borderId="28" xfId="4" applyFont="1" applyFill="1" applyBorder="1" applyAlignment="1">
      <alignment vertical="top" wrapText="1"/>
    </xf>
    <xf numFmtId="0" fontId="14" fillId="0" borderId="7" xfId="4" applyFont="1" applyBorder="1" applyAlignment="1">
      <alignment vertical="top"/>
    </xf>
    <xf numFmtId="0" fontId="14" fillId="0" borderId="7" xfId="4" applyFont="1" applyFill="1" applyBorder="1" applyAlignment="1">
      <alignment horizontal="left" vertical="top"/>
    </xf>
    <xf numFmtId="0" fontId="36" fillId="0" borderId="15" xfId="4" applyFont="1" applyFill="1" applyBorder="1" applyAlignment="1">
      <alignment vertical="top" wrapText="1"/>
    </xf>
    <xf numFmtId="0" fontId="36" fillId="0" borderId="15" xfId="4" applyFont="1" applyFill="1" applyBorder="1" applyAlignment="1">
      <alignment vertical="top"/>
    </xf>
    <xf numFmtId="0" fontId="36" fillId="0" borderId="32" xfId="4" applyFont="1" applyFill="1" applyBorder="1" applyAlignment="1">
      <alignment vertical="top" wrapText="1"/>
    </xf>
    <xf numFmtId="0" fontId="36" fillId="0" borderId="0" xfId="4" applyFont="1" applyBorder="1" applyAlignment="1">
      <alignment vertical="top"/>
    </xf>
    <xf numFmtId="164" fontId="19" fillId="0" borderId="5" xfId="4" applyNumberFormat="1" applyFont="1" applyBorder="1" applyAlignment="1">
      <alignment vertical="top" wrapText="1"/>
    </xf>
    <xf numFmtId="0" fontId="36" fillId="0" borderId="15" xfId="4" applyFont="1" applyBorder="1" applyAlignment="1">
      <alignment vertical="top"/>
    </xf>
    <xf numFmtId="0" fontId="36" fillId="0" borderId="15" xfId="4" applyFont="1" applyFill="1" applyBorder="1" applyAlignment="1">
      <alignment horizontal="center" vertical="top"/>
    </xf>
    <xf numFmtId="0" fontId="36" fillId="0" borderId="15" xfId="4" applyFont="1" applyBorder="1" applyAlignment="1">
      <alignment horizontal="left" vertical="top"/>
    </xf>
    <xf numFmtId="164" fontId="36" fillId="0" borderId="15" xfId="4" applyNumberFormat="1" applyFont="1" applyFill="1" applyBorder="1" applyAlignment="1">
      <alignment vertical="top" wrapText="1"/>
    </xf>
    <xf numFmtId="0" fontId="14" fillId="0" borderId="9" xfId="4" applyFont="1" applyBorder="1" applyAlignment="1">
      <alignment vertical="top" wrapText="1"/>
    </xf>
    <xf numFmtId="0" fontId="14" fillId="0" borderId="9" xfId="4" applyFont="1" applyBorder="1" applyAlignment="1">
      <alignment horizontal="center" vertical="top" wrapText="1"/>
    </xf>
    <xf numFmtId="0" fontId="32" fillId="0" borderId="9" xfId="4" applyFont="1" applyBorder="1" applyAlignment="1">
      <alignment vertical="top"/>
    </xf>
    <xf numFmtId="0" fontId="14" fillId="0" borderId="7" xfId="4" applyFont="1" applyBorder="1" applyAlignment="1">
      <alignment vertical="top" wrapText="1"/>
    </xf>
    <xf numFmtId="0" fontId="14" fillId="0" borderId="7" xfId="4" applyFont="1" applyBorder="1" applyAlignment="1">
      <alignment horizontal="center" vertical="top" wrapText="1"/>
    </xf>
    <xf numFmtId="0" fontId="32" fillId="0" borderId="7" xfId="4" applyFont="1" applyBorder="1" applyAlignment="1">
      <alignment vertical="top"/>
    </xf>
    <xf numFmtId="0" fontId="32" fillId="0" borderId="7" xfId="4" applyFont="1" applyBorder="1" applyAlignment="1">
      <alignment vertical="top" wrapText="1"/>
    </xf>
    <xf numFmtId="0" fontId="32" fillId="0" borderId="7" xfId="4" applyFont="1" applyBorder="1" applyAlignment="1">
      <alignment horizontal="center" vertical="top" wrapText="1"/>
    </xf>
    <xf numFmtId="0" fontId="32" fillId="0" borderId="5" xfId="4" applyFont="1" applyBorder="1" applyAlignment="1">
      <alignment vertical="top" wrapText="1"/>
    </xf>
    <xf numFmtId="0" fontId="32" fillId="0" borderId="5" xfId="4" applyFont="1" applyBorder="1" applyAlignment="1">
      <alignment horizontal="center" vertical="top" wrapText="1"/>
    </xf>
    <xf numFmtId="164" fontId="32" fillId="0" borderId="5" xfId="4" applyNumberFormat="1" applyFont="1" applyBorder="1" applyAlignment="1">
      <alignment vertical="top" wrapText="1"/>
    </xf>
    <xf numFmtId="0" fontId="32" fillId="0" borderId="5" xfId="4" applyFont="1" applyBorder="1" applyAlignment="1">
      <alignment vertical="top"/>
    </xf>
    <xf numFmtId="164" fontId="19" fillId="0" borderId="10" xfId="4" applyNumberFormat="1" applyFont="1" applyFill="1" applyBorder="1" applyAlignment="1">
      <alignment vertical="top"/>
    </xf>
    <xf numFmtId="164" fontId="29" fillId="0" borderId="10" xfId="4" applyNumberFormat="1" applyFont="1" applyFill="1" applyBorder="1" applyAlignment="1">
      <alignment horizontal="left" vertical="top"/>
    </xf>
    <xf numFmtId="0" fontId="36" fillId="0" borderId="13" xfId="4" applyFont="1" applyBorder="1" applyAlignment="1">
      <alignment vertical="top"/>
    </xf>
    <xf numFmtId="0" fontId="17" fillId="0" borderId="10" xfId="4" applyFont="1" applyBorder="1" applyAlignment="1">
      <alignment vertical="top" wrapText="1"/>
    </xf>
    <xf numFmtId="164" fontId="19" fillId="0" borderId="10" xfId="4" applyNumberFormat="1" applyFont="1" applyBorder="1" applyAlignment="1">
      <alignment horizontal="right" vertical="top" wrapText="1"/>
    </xf>
    <xf numFmtId="0" fontId="18" fillId="0" borderId="9" xfId="4" applyFont="1" applyBorder="1" applyAlignment="1">
      <alignment vertical="top" wrapText="1"/>
    </xf>
    <xf numFmtId="0" fontId="36" fillId="0" borderId="27" xfId="4" applyFont="1" applyBorder="1" applyAlignment="1">
      <alignment vertical="top" wrapText="1"/>
    </xf>
    <xf numFmtId="0" fontId="18" fillId="0" borderId="7" xfId="4" applyFont="1" applyBorder="1" applyAlignment="1">
      <alignment vertical="top" wrapText="1"/>
    </xf>
    <xf numFmtId="0" fontId="36" fillId="0" borderId="26" xfId="4" applyFont="1" applyBorder="1" applyAlignment="1">
      <alignment vertical="top" wrapText="1"/>
    </xf>
    <xf numFmtId="0" fontId="36" fillId="0" borderId="19" xfId="4" applyFont="1" applyBorder="1" applyAlignment="1">
      <alignment vertical="top" wrapText="1"/>
    </xf>
    <xf numFmtId="164" fontId="14" fillId="0" borderId="10" xfId="4" applyNumberFormat="1" applyFont="1" applyBorder="1" applyAlignment="1">
      <alignment horizontal="left" vertical="top"/>
    </xf>
    <xf numFmtId="0" fontId="14" fillId="0" borderId="16" xfId="4" applyFont="1" applyBorder="1" applyAlignment="1">
      <alignment horizontal="left" vertical="top"/>
    </xf>
    <xf numFmtId="0" fontId="36" fillId="0" borderId="16" xfId="4" applyFont="1" applyFill="1" applyBorder="1" applyAlignment="1">
      <alignment vertical="top" wrapText="1"/>
    </xf>
    <xf numFmtId="0" fontId="36" fillId="0" borderId="16" xfId="4" applyFont="1" applyBorder="1" applyAlignment="1">
      <alignment vertical="top" wrapText="1"/>
    </xf>
    <xf numFmtId="0" fontId="14" fillId="0" borderId="12" xfId="4" applyFont="1" applyBorder="1" applyAlignment="1">
      <alignment horizontal="left" vertical="top"/>
    </xf>
    <xf numFmtId="0" fontId="36" fillId="0" borderId="12" xfId="4" applyFont="1" applyBorder="1" applyAlignment="1">
      <alignment horizontal="left" vertical="top"/>
    </xf>
    <xf numFmtId="164" fontId="36" fillId="0" borderId="12" xfId="4" applyNumberFormat="1" applyFont="1" applyBorder="1" applyAlignment="1">
      <alignment vertical="top" wrapText="1"/>
    </xf>
    <xf numFmtId="0" fontId="36" fillId="0" borderId="12" xfId="4" applyFont="1" applyBorder="1" applyAlignment="1">
      <alignment vertical="top"/>
    </xf>
    <xf numFmtId="0" fontId="36" fillId="0" borderId="12" xfId="4" applyFont="1" applyBorder="1" applyAlignment="1">
      <alignment vertical="top" wrapText="1"/>
    </xf>
    <xf numFmtId="0" fontId="36" fillId="0" borderId="29" xfId="4" applyFont="1" applyBorder="1" applyAlignment="1">
      <alignment vertical="top" wrapText="1"/>
    </xf>
    <xf numFmtId="0" fontId="36" fillId="0" borderId="9" xfId="4" applyFont="1" applyBorder="1" applyAlignment="1">
      <alignment vertical="center" wrapText="1"/>
    </xf>
    <xf numFmtId="0" fontId="36" fillId="0" borderId="7" xfId="4" applyFont="1" applyBorder="1" applyAlignment="1">
      <alignment vertical="center" wrapText="1"/>
    </xf>
    <xf numFmtId="0" fontId="36" fillId="0" borderId="17" xfId="4" applyFont="1" applyBorder="1" applyAlignment="1">
      <alignment horizontal="left" vertical="top"/>
    </xf>
    <xf numFmtId="0" fontId="36" fillId="0" borderId="13" xfId="4" applyFont="1" applyBorder="1" applyAlignment="1">
      <alignment horizontal="center" vertical="top"/>
    </xf>
    <xf numFmtId="0" fontId="36" fillId="0" borderId="14" xfId="4" applyFont="1" applyBorder="1" applyAlignment="1">
      <alignment horizontal="left" vertical="top"/>
    </xf>
    <xf numFmtId="0" fontId="14" fillId="0" borderId="14" xfId="4" applyFont="1" applyBorder="1" applyAlignment="1">
      <alignment vertical="top"/>
    </xf>
    <xf numFmtId="164" fontId="14" fillId="0" borderId="10" xfId="4" applyNumberFormat="1" applyFont="1" applyBorder="1" applyAlignment="1">
      <alignment vertical="top"/>
    </xf>
    <xf numFmtId="0" fontId="36" fillId="0" borderId="14" xfId="4" applyFont="1" applyBorder="1" applyAlignment="1">
      <alignment vertical="top" wrapText="1"/>
    </xf>
    <xf numFmtId="0" fontId="32" fillId="0" borderId="14" xfId="4" applyFont="1" applyBorder="1" applyAlignment="1">
      <alignment vertical="top"/>
    </xf>
    <xf numFmtId="0" fontId="19" fillId="0" borderId="14" xfId="4" applyFont="1" applyBorder="1" applyAlignment="1">
      <alignment vertical="top"/>
    </xf>
    <xf numFmtId="0" fontId="19" fillId="0" borderId="20" xfId="4" applyFont="1" applyBorder="1" applyAlignment="1">
      <alignment vertical="top" wrapText="1"/>
    </xf>
    <xf numFmtId="0" fontId="19" fillId="0" borderId="26" xfId="4" applyFont="1" applyBorder="1" applyAlignment="1">
      <alignment vertical="top" wrapText="1"/>
    </xf>
    <xf numFmtId="0" fontId="19" fillId="0" borderId="24" xfId="4" applyFont="1" applyBorder="1" applyAlignment="1">
      <alignment vertical="top" wrapText="1"/>
    </xf>
    <xf numFmtId="0" fontId="19" fillId="0" borderId="18" xfId="4" applyFont="1" applyBorder="1" applyAlignment="1">
      <alignment vertical="top" wrapText="1"/>
    </xf>
    <xf numFmtId="0" fontId="19" fillId="0" borderId="28" xfId="4" applyFont="1" applyBorder="1" applyAlignment="1">
      <alignment vertical="top" wrapText="1"/>
    </xf>
    <xf numFmtId="0" fontId="19" fillId="0" borderId="25" xfId="4" applyFont="1" applyBorder="1" applyAlignment="1">
      <alignment vertical="top" wrapText="1"/>
    </xf>
    <xf numFmtId="0" fontId="19" fillId="0" borderId="16" xfId="4" applyFont="1" applyBorder="1" applyAlignment="1">
      <alignment vertical="top"/>
    </xf>
    <xf numFmtId="164" fontId="19" fillId="0" borderId="9" xfId="4" applyNumberFormat="1" applyFont="1" applyFill="1" applyBorder="1" applyAlignment="1">
      <alignment vertical="top"/>
    </xf>
    <xf numFmtId="164" fontId="19" fillId="0" borderId="5" xfId="4" applyNumberFormat="1" applyFont="1" applyFill="1" applyBorder="1" applyAlignment="1">
      <alignment vertical="top"/>
    </xf>
    <xf numFmtId="164" fontId="36" fillId="0" borderId="5" xfId="4" applyNumberFormat="1" applyFont="1" applyFill="1" applyBorder="1" applyAlignment="1">
      <alignment vertical="top"/>
    </xf>
    <xf numFmtId="0" fontId="36" fillId="0" borderId="0" xfId="4" applyAlignment="1">
      <alignment vertical="top"/>
    </xf>
    <xf numFmtId="0" fontId="36" fillId="0" borderId="10" xfId="4" applyBorder="1" applyAlignment="1">
      <alignment vertical="top"/>
    </xf>
    <xf numFmtId="164" fontId="16" fillId="0" borderId="10" xfId="4" applyNumberFormat="1" applyFont="1" applyBorder="1" applyAlignment="1">
      <alignment vertical="top"/>
    </xf>
    <xf numFmtId="0" fontId="16" fillId="0" borderId="10" xfId="4" applyFont="1" applyBorder="1" applyAlignment="1">
      <alignment vertical="top"/>
    </xf>
    <xf numFmtId="0" fontId="16" fillId="0" borderId="16" xfId="4" applyFont="1" applyBorder="1" applyAlignment="1">
      <alignment vertical="top"/>
    </xf>
    <xf numFmtId="0" fontId="36" fillId="0" borderId="10" xfId="4" applyBorder="1" applyAlignment="1">
      <alignment horizontal="center" vertical="top"/>
    </xf>
    <xf numFmtId="164" fontId="36" fillId="0" borderId="10" xfId="4" quotePrefix="1" applyNumberFormat="1" applyFont="1" applyFill="1" applyBorder="1" applyAlignment="1">
      <alignment horizontal="right" vertical="top" wrapText="1"/>
    </xf>
    <xf numFmtId="0" fontId="19" fillId="0" borderId="16" xfId="4" applyFont="1" applyFill="1" applyBorder="1" applyAlignment="1">
      <alignment vertical="top"/>
    </xf>
    <xf numFmtId="0" fontId="36" fillId="0" borderId="16" xfId="4" applyFont="1" applyBorder="1" applyAlignment="1">
      <alignment vertical="top"/>
    </xf>
    <xf numFmtId="0" fontId="33" fillId="0" borderId="16" xfId="4" applyFont="1" applyBorder="1" applyAlignment="1">
      <alignment vertical="top"/>
    </xf>
    <xf numFmtId="0" fontId="36" fillId="0" borderId="10" xfId="4" applyNumberFormat="1" applyFont="1" applyBorder="1" applyAlignment="1">
      <alignment vertical="top" wrapText="1"/>
    </xf>
    <xf numFmtId="0" fontId="19" fillId="0" borderId="16" xfId="4" applyFont="1" applyBorder="1" applyAlignment="1">
      <alignment vertical="top" wrapText="1"/>
    </xf>
    <xf numFmtId="164" fontId="36" fillId="0" borderId="10" xfId="4" applyNumberFormat="1" applyBorder="1" applyAlignment="1">
      <alignment vertical="top" wrapText="1"/>
    </xf>
    <xf numFmtId="0" fontId="36" fillId="0" borderId="14" xfId="4" applyBorder="1" applyAlignment="1">
      <alignment horizontal="center" vertical="top"/>
    </xf>
    <xf numFmtId="49" fontId="36" fillId="0" borderId="9" xfId="4" applyNumberFormat="1" applyFont="1" applyBorder="1" applyAlignment="1">
      <alignment horizontal="center" vertical="top"/>
    </xf>
    <xf numFmtId="49" fontId="36" fillId="0" borderId="7" xfId="4" applyNumberFormat="1" applyFont="1" applyBorder="1" applyAlignment="1">
      <alignment horizontal="center" vertical="top"/>
    </xf>
    <xf numFmtId="0" fontId="36" fillId="0" borderId="10" xfId="4" applyFont="1" applyBorder="1" applyAlignment="1">
      <alignment vertical="top" wrapText="1"/>
    </xf>
    <xf numFmtId="0" fontId="36" fillId="0" borderId="10" xfId="4" applyBorder="1" applyAlignment="1">
      <alignment vertical="top" wrapText="1"/>
    </xf>
    <xf numFmtId="0" fontId="0" fillId="0" borderId="16" xfId="4" applyFont="1" applyBorder="1" applyAlignment="1">
      <alignment vertical="top" wrapText="1"/>
    </xf>
    <xf numFmtId="0" fontId="0" fillId="0" borderId="25" xfId="4" applyFont="1" applyBorder="1" applyAlignment="1">
      <alignment vertical="top" wrapText="1"/>
    </xf>
    <xf numFmtId="0" fontId="36" fillId="0" borderId="10" xfId="4" applyFont="1" applyBorder="1" applyAlignment="1">
      <alignment vertical="top" wrapText="1"/>
    </xf>
    <xf numFmtId="0" fontId="0" fillId="0" borderId="10" xfId="4" applyFont="1" applyBorder="1" applyAlignment="1">
      <alignment vertical="top" wrapText="1"/>
    </xf>
    <xf numFmtId="0" fontId="0" fillId="0" borderId="10" xfId="4" applyFont="1" applyBorder="1" applyAlignment="1">
      <alignment vertical="top"/>
    </xf>
    <xf numFmtId="0" fontId="0" fillId="0" borderId="10" xfId="4" applyFont="1" applyBorder="1" applyAlignment="1">
      <alignment horizontal="left" vertical="top" wrapText="1"/>
    </xf>
    <xf numFmtId="0" fontId="0" fillId="0" borderId="10" xfId="4" applyFont="1" applyFill="1" applyBorder="1" applyAlignment="1">
      <alignment horizontal="center" vertical="top" wrapText="1"/>
    </xf>
    <xf numFmtId="0" fontId="32" fillId="0" borderId="10" xfId="4" applyFont="1" applyBorder="1" applyAlignment="1">
      <alignment vertical="center" wrapText="1"/>
    </xf>
    <xf numFmtId="0" fontId="14" fillId="0" borderId="0" xfId="4" applyFont="1" applyFill="1" applyAlignment="1">
      <alignment horizontal="left" vertical="top" wrapText="1"/>
    </xf>
    <xf numFmtId="0" fontId="0" fillId="0" borderId="9" xfId="4" applyFont="1" applyBorder="1" applyAlignment="1">
      <alignment vertical="top"/>
    </xf>
    <xf numFmtId="0" fontId="0" fillId="0" borderId="9" xfId="4" applyFont="1" applyBorder="1" applyAlignment="1">
      <alignment vertical="top" wrapText="1"/>
    </xf>
    <xf numFmtId="0" fontId="0" fillId="0" borderId="10" xfId="4" applyFont="1" applyFill="1" applyBorder="1" applyAlignment="1">
      <alignment vertical="top" wrapText="1"/>
    </xf>
    <xf numFmtId="0" fontId="0" fillId="0" borderId="5" xfId="4" applyFont="1" applyBorder="1" applyAlignment="1">
      <alignment vertical="top"/>
    </xf>
    <xf numFmtId="0" fontId="0" fillId="0" borderId="11" xfId="4" applyFont="1" applyBorder="1" applyAlignment="1">
      <alignment horizontal="left" vertical="top" wrapText="1"/>
    </xf>
    <xf numFmtId="0" fontId="0" fillId="0" borderId="7" xfId="4" applyFont="1" applyBorder="1" applyAlignment="1">
      <alignment horizontal="left" vertical="top" wrapText="1"/>
    </xf>
    <xf numFmtId="0" fontId="0" fillId="0" borderId="9" xfId="4" applyFont="1" applyBorder="1" applyAlignment="1">
      <alignment horizontal="left" vertical="top" wrapText="1"/>
    </xf>
    <xf numFmtId="0" fontId="0" fillId="0" borderId="7" xfId="4" applyFont="1" applyBorder="1" applyAlignment="1">
      <alignment vertical="top"/>
    </xf>
    <xf numFmtId="0" fontId="36" fillId="0" borderId="10" xfId="4" applyFill="1" applyBorder="1" applyAlignment="1">
      <alignment horizontal="center" vertical="top"/>
    </xf>
    <xf numFmtId="0" fontId="16" fillId="0" borderId="16" xfId="4" applyFont="1" applyFill="1" applyBorder="1" applyAlignment="1">
      <alignment vertical="top"/>
    </xf>
    <xf numFmtId="0" fontId="16" fillId="0" borderId="10" xfId="4" applyFont="1" applyFill="1" applyBorder="1" applyAlignment="1">
      <alignment vertical="top"/>
    </xf>
    <xf numFmtId="164" fontId="16" fillId="0" borderId="10" xfId="4" applyNumberFormat="1" applyFont="1" applyFill="1" applyBorder="1" applyAlignment="1">
      <alignment vertical="top"/>
    </xf>
    <xf numFmtId="0" fontId="36" fillId="0" borderId="10" xfId="4" applyFill="1" applyBorder="1" applyAlignment="1">
      <alignment vertical="top" wrapText="1"/>
    </xf>
    <xf numFmtId="0" fontId="36" fillId="0" borderId="10" xfId="4" applyFill="1" applyBorder="1" applyAlignment="1">
      <alignment vertical="top"/>
    </xf>
    <xf numFmtId="0" fontId="36" fillId="0" borderId="0" xfId="4" applyFill="1" applyAlignment="1">
      <alignment vertical="top"/>
    </xf>
    <xf numFmtId="0" fontId="0" fillId="0" borderId="10" xfId="4" applyFont="1" applyFill="1" applyBorder="1" applyAlignment="1">
      <alignment vertical="top"/>
    </xf>
    <xf numFmtId="0" fontId="0" fillId="0" borderId="30" xfId="4" applyFont="1" applyBorder="1" applyAlignment="1">
      <alignment vertical="top" wrapText="1"/>
    </xf>
    <xf numFmtId="164" fontId="19" fillId="0" borderId="11" xfId="4" applyNumberFormat="1" applyFont="1" applyBorder="1" applyAlignment="1">
      <alignment vertical="top"/>
    </xf>
    <xf numFmtId="0" fontId="0" fillId="0" borderId="11" xfId="4" applyFont="1" applyBorder="1" applyAlignment="1">
      <alignment vertical="top" wrapText="1"/>
    </xf>
    <xf numFmtId="0" fontId="0" fillId="0" borderId="11" xfId="4" applyFont="1" applyFill="1" applyBorder="1" applyAlignment="1">
      <alignment horizontal="center" vertical="top" wrapText="1"/>
    </xf>
    <xf numFmtId="0" fontId="15" fillId="0" borderId="36" xfId="1" applyBorder="1" applyAlignment="1">
      <alignment vertical="top" wrapText="1"/>
    </xf>
    <xf numFmtId="164" fontId="0" fillId="0" borderId="10" xfId="4" applyNumberFormat="1" applyFont="1" applyBorder="1" applyAlignment="1">
      <alignment vertical="top" wrapText="1"/>
    </xf>
    <xf numFmtId="0" fontId="13" fillId="0" borderId="10" xfId="4" applyFont="1" applyBorder="1" applyAlignment="1">
      <alignment vertical="top"/>
    </xf>
    <xf numFmtId="0" fontId="36" fillId="0" borderId="10" xfId="4" applyFont="1" applyBorder="1" applyAlignment="1">
      <alignment vertical="top" wrapText="1"/>
    </xf>
    <xf numFmtId="0" fontId="36" fillId="0" borderId="10" xfId="4" applyFont="1" applyBorder="1" applyAlignment="1">
      <alignment vertical="top" wrapText="1"/>
    </xf>
    <xf numFmtId="0" fontId="0" fillId="0" borderId="5" xfId="4" applyFont="1" applyBorder="1" applyAlignment="1">
      <alignment vertical="top" wrapText="1"/>
    </xf>
    <xf numFmtId="0" fontId="0" fillId="0" borderId="7" xfId="4" applyFont="1" applyBorder="1" applyAlignment="1">
      <alignment vertical="top" wrapText="1"/>
    </xf>
    <xf numFmtId="0" fontId="0" fillId="0" borderId="7" xfId="4" applyFont="1" applyBorder="1" applyAlignment="1">
      <alignment horizontal="center" vertical="top"/>
    </xf>
    <xf numFmtId="0" fontId="0" fillId="0" borderId="9" xfId="4" applyFont="1" applyBorder="1" applyAlignment="1">
      <alignment horizontal="center" vertical="top"/>
    </xf>
    <xf numFmtId="0" fontId="19" fillId="0" borderId="11" xfId="4" applyFont="1" applyBorder="1" applyAlignment="1">
      <alignment vertical="top"/>
    </xf>
    <xf numFmtId="0" fontId="0" fillId="0" borderId="5" xfId="4" applyFont="1" applyFill="1" applyBorder="1" applyAlignment="1">
      <alignment horizontal="center" vertical="top" wrapText="1"/>
    </xf>
    <xf numFmtId="0" fontId="36" fillId="0" borderId="10" xfId="4" applyFont="1" applyBorder="1" applyAlignment="1">
      <alignment vertical="top" wrapText="1"/>
    </xf>
    <xf numFmtId="0" fontId="0" fillId="0" borderId="14" xfId="4" applyFont="1" applyFill="1" applyBorder="1" applyAlignment="1">
      <alignment horizontal="center" vertical="top"/>
    </xf>
    <xf numFmtId="164" fontId="35" fillId="0" borderId="5" xfId="4" applyNumberFormat="1" applyFont="1" applyBorder="1" applyAlignment="1">
      <alignment vertical="top"/>
    </xf>
    <xf numFmtId="164" fontId="35" fillId="0" borderId="9" xfId="4" applyNumberFormat="1" applyFont="1" applyBorder="1" applyAlignment="1">
      <alignment vertical="top"/>
    </xf>
    <xf numFmtId="0" fontId="0" fillId="0" borderId="5" xfId="4" applyFont="1" applyBorder="1" applyAlignment="1">
      <alignment horizontal="left" vertical="top" wrapText="1"/>
    </xf>
    <xf numFmtId="0" fontId="14" fillId="0" borderId="5" xfId="4" applyFont="1" applyBorder="1" applyAlignment="1">
      <alignment vertical="top"/>
    </xf>
    <xf numFmtId="0" fontId="0" fillId="0" borderId="10" xfId="4" applyFont="1" applyFill="1" applyBorder="1" applyAlignment="1">
      <alignment horizontal="center" vertical="top"/>
    </xf>
    <xf numFmtId="0" fontId="0" fillId="0" borderId="1" xfId="4" applyFont="1" applyBorder="1" applyAlignment="1">
      <alignment vertical="top" wrapText="1"/>
    </xf>
    <xf numFmtId="0" fontId="36" fillId="0" borderId="10" xfId="4" applyFont="1" applyBorder="1" applyAlignment="1">
      <alignment vertical="top" wrapText="1"/>
    </xf>
    <xf numFmtId="0" fontId="36" fillId="0" borderId="10" xfId="4" applyFont="1" applyBorder="1" applyAlignment="1">
      <alignment vertical="top" wrapText="1"/>
    </xf>
    <xf numFmtId="0" fontId="0" fillId="0" borderId="10" xfId="4" applyFont="1" applyBorder="1" applyAlignment="1">
      <alignment horizontal="left" vertical="top"/>
    </xf>
    <xf numFmtId="0" fontId="12" fillId="0" borderId="10" xfId="4" applyFont="1" applyBorder="1" applyAlignment="1">
      <alignment horizontal="left" vertical="top"/>
    </xf>
    <xf numFmtId="0" fontId="0" fillId="0" borderId="10" xfId="4" applyFont="1" applyFill="1" applyBorder="1" applyAlignment="1">
      <alignment horizontal="left" vertical="top" wrapText="1"/>
    </xf>
    <xf numFmtId="1" fontId="0" fillId="0" borderId="3" xfId="4" applyNumberFormat="1" applyFont="1" applyBorder="1" applyAlignment="1">
      <alignment horizontal="center" vertical="top" wrapText="1"/>
    </xf>
    <xf numFmtId="0" fontId="0" fillId="0" borderId="3" xfId="4" applyFont="1" applyBorder="1" applyAlignment="1">
      <alignment vertical="top" wrapText="1"/>
    </xf>
    <xf numFmtId="0" fontId="0" fillId="0" borderId="2" xfId="4" applyFont="1" applyBorder="1" applyAlignment="1">
      <alignment vertical="top" wrapText="1"/>
    </xf>
    <xf numFmtId="0" fontId="0" fillId="0" borderId="0" xfId="4" applyFont="1" applyAlignment="1">
      <alignment horizontal="center" vertical="top"/>
    </xf>
    <xf numFmtId="0" fontId="0" fillId="0" borderId="2" xfId="4" applyFont="1" applyBorder="1" applyAlignment="1">
      <alignment horizontal="center" vertical="top" wrapText="1"/>
    </xf>
    <xf numFmtId="0" fontId="0" fillId="0" borderId="3" xfId="4" applyFont="1" applyBorder="1" applyAlignment="1">
      <alignment horizontal="center" vertical="top" wrapText="1"/>
    </xf>
    <xf numFmtId="0" fontId="0" fillId="0" borderId="5" xfId="4" applyFont="1" applyFill="1" applyBorder="1" applyAlignment="1">
      <alignment vertical="top" wrapText="1"/>
    </xf>
    <xf numFmtId="0" fontId="0" fillId="0" borderId="5" xfId="4" applyFont="1" applyFill="1" applyBorder="1" applyAlignment="1">
      <alignment vertical="top"/>
    </xf>
    <xf numFmtId="0" fontId="0" fillId="0" borderId="5" xfId="4" applyFont="1" applyFill="1" applyBorder="1" applyAlignment="1">
      <alignment horizontal="left" vertical="top" wrapText="1"/>
    </xf>
    <xf numFmtId="0" fontId="0" fillId="0" borderId="5" xfId="4" applyFont="1" applyFill="1" applyBorder="1" applyAlignment="1">
      <alignment horizontal="center" vertical="top"/>
    </xf>
    <xf numFmtId="0" fontId="15" fillId="0" borderId="19" xfId="1" applyFill="1" applyBorder="1" applyAlignment="1">
      <alignment vertical="top" wrapText="1"/>
    </xf>
    <xf numFmtId="0" fontId="0" fillId="0" borderId="7" xfId="4" applyFont="1" applyFill="1" applyBorder="1" applyAlignment="1">
      <alignment horizontal="center" vertical="top"/>
    </xf>
    <xf numFmtId="0" fontId="0" fillId="0" borderId="7" xfId="4" applyFont="1" applyFill="1" applyBorder="1" applyAlignment="1">
      <alignment vertical="top" wrapText="1"/>
    </xf>
    <xf numFmtId="0" fontId="0" fillId="0" borderId="7" xfId="4" applyFont="1" applyFill="1" applyBorder="1" applyAlignment="1">
      <alignment vertical="top"/>
    </xf>
    <xf numFmtId="0" fontId="0" fillId="0" borderId="7" xfId="4" applyFont="1" applyFill="1" applyBorder="1" applyAlignment="1">
      <alignment horizontal="left" vertical="top" wrapText="1"/>
    </xf>
    <xf numFmtId="0" fontId="15" fillId="0" borderId="20" xfId="1" applyFill="1" applyBorder="1" applyAlignment="1">
      <alignment vertical="top" wrapText="1"/>
    </xf>
    <xf numFmtId="0" fontId="0" fillId="0" borderId="9" xfId="4" applyFont="1" applyFill="1" applyBorder="1" applyAlignment="1">
      <alignment horizontal="center" vertical="top"/>
    </xf>
    <xf numFmtId="0" fontId="0" fillId="0" borderId="9" xfId="4" applyFont="1" applyFill="1" applyBorder="1" applyAlignment="1">
      <alignment vertical="top" wrapText="1"/>
    </xf>
    <xf numFmtId="0" fontId="0" fillId="0" borderId="9" xfId="4" applyFont="1" applyFill="1" applyBorder="1" applyAlignment="1">
      <alignment vertical="top"/>
    </xf>
    <xf numFmtId="0" fontId="0" fillId="0" borderId="9" xfId="4" applyFont="1" applyFill="1" applyBorder="1" applyAlignment="1">
      <alignment horizontal="left" vertical="top" wrapText="1"/>
    </xf>
    <xf numFmtId="0" fontId="15" fillId="0" borderId="21" xfId="1" applyFill="1" applyBorder="1" applyAlignment="1">
      <alignment vertical="top" wrapText="1"/>
    </xf>
    <xf numFmtId="0" fontId="0" fillId="0" borderId="11" xfId="4" applyFont="1" applyFill="1" applyBorder="1" applyAlignment="1">
      <alignment vertical="top" wrapText="1"/>
    </xf>
    <xf numFmtId="0" fontId="0" fillId="0" borderId="11" xfId="4" applyFont="1" applyFill="1" applyBorder="1" applyAlignment="1">
      <alignment vertical="top"/>
    </xf>
    <xf numFmtId="0" fontId="0" fillId="0" borderId="14" xfId="4" applyFont="1" applyFill="1" applyBorder="1" applyAlignment="1">
      <alignment vertical="top" wrapText="1"/>
    </xf>
    <xf numFmtId="0" fontId="14" fillId="0" borderId="10" xfId="4" applyFont="1" applyFill="1" applyBorder="1" applyAlignment="1">
      <alignment vertical="top" wrapText="1"/>
    </xf>
    <xf numFmtId="0" fontId="36" fillId="0" borderId="10" xfId="4" applyFont="1" applyBorder="1" applyAlignment="1">
      <alignment vertical="top" wrapText="1"/>
    </xf>
    <xf numFmtId="0" fontId="36" fillId="0" borderId="10" xfId="4" applyFont="1" applyBorder="1" applyAlignment="1">
      <alignment vertical="top" wrapText="1"/>
    </xf>
    <xf numFmtId="0" fontId="0" fillId="0" borderId="10" xfId="4" quotePrefix="1" applyFont="1" applyBorder="1" applyAlignment="1">
      <alignment horizontal="center" vertical="top" wrapText="1"/>
    </xf>
    <xf numFmtId="0" fontId="0" fillId="0" borderId="10" xfId="4" applyFont="1" applyBorder="1" applyAlignment="1">
      <alignment horizontal="center" vertical="top"/>
    </xf>
    <xf numFmtId="0" fontId="36" fillId="0" borderId="10" xfId="4" applyFont="1" applyBorder="1" applyAlignment="1">
      <alignment vertical="top" wrapText="1"/>
    </xf>
    <xf numFmtId="0" fontId="0" fillId="0" borderId="25" xfId="4" applyFont="1" applyFill="1" applyBorder="1" applyAlignment="1">
      <alignment vertical="top" wrapText="1"/>
    </xf>
    <xf numFmtId="0" fontId="0" fillId="0" borderId="27" xfId="4" applyFont="1" applyFill="1" applyBorder="1" applyAlignment="1">
      <alignment vertical="top" wrapText="1"/>
    </xf>
    <xf numFmtId="164" fontId="19" fillId="2" borderId="10" xfId="4" applyNumberFormat="1" applyFont="1" applyFill="1" applyBorder="1" applyAlignment="1">
      <alignment vertical="top"/>
    </xf>
    <xf numFmtId="0" fontId="0" fillId="0" borderId="10" xfId="0" applyBorder="1" applyAlignment="1">
      <alignment vertical="top" wrapText="1"/>
    </xf>
    <xf numFmtId="0" fontId="0" fillId="0" borderId="10" xfId="0" applyBorder="1" applyAlignment="1">
      <alignment vertical="top"/>
    </xf>
    <xf numFmtId="0" fontId="0" fillId="0" borderId="25" xfId="4" applyFont="1" applyBorder="1" applyAlignment="1">
      <alignment vertical="top"/>
    </xf>
    <xf numFmtId="0" fontId="0" fillId="0" borderId="27" xfId="4" applyFont="1" applyBorder="1" applyAlignment="1">
      <alignment vertical="top"/>
    </xf>
    <xf numFmtId="0" fontId="0" fillId="0" borderId="5" xfId="4" applyFont="1" applyBorder="1" applyAlignment="1">
      <alignment horizontal="center" vertical="top"/>
    </xf>
    <xf numFmtId="0" fontId="0" fillId="0" borderId="5" xfId="0" applyBorder="1" applyAlignment="1">
      <alignment vertical="top"/>
    </xf>
    <xf numFmtId="0" fontId="0" fillId="0" borderId="10" xfId="0" applyBorder="1" applyAlignment="1">
      <alignment horizontal="left" vertical="top"/>
    </xf>
    <xf numFmtId="0" fontId="36" fillId="0" borderId="10" xfId="4" applyFont="1" applyBorder="1" applyAlignment="1">
      <alignment vertical="top" wrapText="1"/>
    </xf>
    <xf numFmtId="0" fontId="0" fillId="0" borderId="10" xfId="4" quotePrefix="1" applyFont="1" applyBorder="1" applyAlignment="1">
      <alignment horizontal="left" vertical="top" wrapText="1"/>
    </xf>
    <xf numFmtId="0" fontId="36" fillId="0" borderId="10" xfId="4" applyFont="1" applyBorder="1" applyAlignment="1">
      <alignment vertical="top" wrapText="1"/>
    </xf>
    <xf numFmtId="0" fontId="36" fillId="0" borderId="10" xfId="4" applyBorder="1" applyAlignment="1">
      <alignment vertical="top" wrapText="1"/>
    </xf>
    <xf numFmtId="0" fontId="36" fillId="0" borderId="37" xfId="4" applyFont="1" applyBorder="1" applyAlignment="1">
      <alignment horizontal="center" vertical="top"/>
    </xf>
    <xf numFmtId="0" fontId="36" fillId="0" borderId="12" xfId="4" applyFont="1" applyBorder="1" applyAlignment="1">
      <alignment horizontal="center" vertical="top"/>
    </xf>
    <xf numFmtId="0" fontId="0" fillId="0" borderId="12" xfId="4" applyFont="1" applyBorder="1" applyAlignment="1">
      <alignment horizontal="left" vertical="top"/>
    </xf>
    <xf numFmtId="0" fontId="15" fillId="0" borderId="38" xfId="1" applyBorder="1" applyAlignment="1">
      <alignment vertical="top" wrapText="1"/>
    </xf>
    <xf numFmtId="0" fontId="0" fillId="0" borderId="12" xfId="4" applyFont="1" applyBorder="1" applyAlignment="1">
      <alignment horizontal="center" vertical="top"/>
    </xf>
    <xf numFmtId="0" fontId="0" fillId="0" borderId="12" xfId="4" applyFont="1" applyBorder="1" applyAlignment="1">
      <alignment vertical="top"/>
    </xf>
    <xf numFmtId="0" fontId="0" fillId="0" borderId="12" xfId="4" applyFont="1" applyBorder="1" applyAlignment="1">
      <alignment vertical="top" wrapText="1"/>
    </xf>
    <xf numFmtId="0" fontId="0" fillId="0" borderId="18" xfId="4" applyFont="1" applyBorder="1" applyAlignment="1">
      <alignment vertical="top" wrapText="1"/>
    </xf>
    <xf numFmtId="0" fontId="36" fillId="0" borderId="7" xfId="4" applyBorder="1" applyAlignment="1">
      <alignment horizontal="center" vertical="top" wrapText="1"/>
    </xf>
    <xf numFmtId="0" fontId="36" fillId="0" borderId="25" xfId="4" applyFont="1" applyFill="1" applyBorder="1" applyAlignment="1">
      <alignment vertical="top" wrapText="1"/>
    </xf>
    <xf numFmtId="0" fontId="15" fillId="0" borderId="19" xfId="1" applyBorder="1" applyAlignment="1">
      <alignment wrapText="1"/>
    </xf>
    <xf numFmtId="0" fontId="15" fillId="0" borderId="21" xfId="1" applyBorder="1" applyAlignment="1">
      <alignment wrapText="1"/>
    </xf>
    <xf numFmtId="0" fontId="36" fillId="0" borderId="5" xfId="4" applyBorder="1" applyAlignment="1">
      <alignment horizontal="left" vertical="top" wrapText="1"/>
    </xf>
    <xf numFmtId="0" fontId="15" fillId="0" borderId="5" xfId="1" applyFill="1" applyBorder="1" applyAlignment="1">
      <alignment vertical="top" wrapText="1"/>
    </xf>
    <xf numFmtId="0" fontId="14" fillId="0" borderId="5" xfId="4" applyFont="1" applyFill="1" applyBorder="1" applyAlignment="1">
      <alignment horizontal="left" vertical="top"/>
    </xf>
    <xf numFmtId="0" fontId="15" fillId="0" borderId="9" xfId="1" applyFill="1" applyBorder="1" applyAlignment="1">
      <alignment vertical="top" wrapText="1"/>
    </xf>
    <xf numFmtId="0" fontId="14" fillId="0" borderId="9" xfId="4" applyFont="1" applyFill="1" applyBorder="1" applyAlignment="1">
      <alignment horizontal="left" vertical="top"/>
    </xf>
    <xf numFmtId="0" fontId="0" fillId="0" borderId="9" xfId="4" applyFont="1" applyFill="1" applyBorder="1" applyAlignment="1">
      <alignment horizontal="center" vertical="top" wrapText="1"/>
    </xf>
    <xf numFmtId="164" fontId="36" fillId="0" borderId="5" xfId="4" applyNumberFormat="1" applyFont="1" applyBorder="1" applyAlignment="1">
      <alignment vertical="top"/>
    </xf>
    <xf numFmtId="164" fontId="36" fillId="0" borderId="7" xfId="4" applyNumberFormat="1" applyFont="1" applyBorder="1" applyAlignment="1">
      <alignment vertical="top"/>
    </xf>
    <xf numFmtId="164" fontId="36" fillId="0" borderId="9" xfId="4" applyNumberFormat="1" applyFont="1" applyBorder="1" applyAlignment="1">
      <alignment vertical="top"/>
    </xf>
    <xf numFmtId="0" fontId="36" fillId="0" borderId="5" xfId="4" applyBorder="1" applyAlignment="1">
      <alignment vertical="top" wrapText="1"/>
    </xf>
    <xf numFmtId="0" fontId="15" fillId="0" borderId="5" xfId="1" applyBorder="1" applyAlignment="1">
      <alignment vertical="top" wrapText="1"/>
    </xf>
    <xf numFmtId="0" fontId="36" fillId="0" borderId="5" xfId="4" applyBorder="1" applyAlignment="1">
      <alignment horizontal="center" vertical="top" wrapText="1"/>
    </xf>
    <xf numFmtId="0" fontId="15" fillId="0" borderId="7" xfId="1" applyBorder="1" applyAlignment="1">
      <alignment vertical="top" wrapText="1"/>
    </xf>
    <xf numFmtId="0" fontId="36" fillId="0" borderId="34" xfId="4" applyFont="1" applyBorder="1" applyAlignment="1">
      <alignment horizontal="center" vertical="top" wrapText="1"/>
    </xf>
    <xf numFmtId="0" fontId="0" fillId="0" borderId="34" xfId="4" applyFont="1" applyBorder="1" applyAlignment="1">
      <alignment horizontal="center" vertical="top"/>
    </xf>
    <xf numFmtId="0" fontId="0" fillId="0" borderId="34" xfId="4" applyFont="1" applyBorder="1" applyAlignment="1">
      <alignment vertical="top" wrapText="1"/>
    </xf>
    <xf numFmtId="0" fontId="36" fillId="0" borderId="8" xfId="4" applyNumberFormat="1" applyFont="1" applyFill="1" applyBorder="1" applyAlignment="1">
      <alignment horizontal="center" vertical="top"/>
    </xf>
    <xf numFmtId="0" fontId="0" fillId="0" borderId="0" xfId="4" applyFont="1" applyBorder="1" applyAlignment="1">
      <alignment vertical="top" wrapText="1"/>
    </xf>
    <xf numFmtId="0" fontId="36" fillId="0" borderId="23" xfId="4" applyFont="1" applyBorder="1" applyAlignment="1">
      <alignment horizontal="center" vertical="top"/>
    </xf>
    <xf numFmtId="0" fontId="11" fillId="0" borderId="10" xfId="4" applyFont="1" applyBorder="1" applyAlignment="1">
      <alignment horizontal="left" vertical="top"/>
    </xf>
    <xf numFmtId="0" fontId="0" fillId="0" borderId="10" xfId="4" applyFont="1" applyFill="1" applyBorder="1" applyAlignment="1">
      <alignment horizontal="left" vertical="top"/>
    </xf>
    <xf numFmtId="0" fontId="10" fillId="2" borderId="10" xfId="4" applyFont="1" applyFill="1" applyBorder="1" applyAlignment="1">
      <alignment horizontal="left" vertical="top"/>
    </xf>
    <xf numFmtId="0" fontId="0" fillId="2" borderId="10" xfId="4" applyFont="1" applyFill="1" applyBorder="1" applyAlignment="1">
      <alignment horizontal="left" vertical="top"/>
    </xf>
    <xf numFmtId="0" fontId="15" fillId="2" borderId="10" xfId="1" applyFill="1" applyBorder="1" applyAlignment="1">
      <alignment horizontal="left" vertical="top"/>
    </xf>
    <xf numFmtId="0" fontId="36" fillId="0" borderId="39" xfId="4" applyFont="1" applyBorder="1" applyAlignment="1">
      <alignment horizontal="center" vertical="top"/>
    </xf>
    <xf numFmtId="0" fontId="36" fillId="0" borderId="15" xfId="4" applyFont="1" applyFill="1" applyBorder="1" applyAlignment="1">
      <alignment horizontal="center" vertical="top" wrapText="1"/>
    </xf>
    <xf numFmtId="0" fontId="0" fillId="0" borderId="15" xfId="4" applyFont="1" applyBorder="1" applyAlignment="1">
      <alignment vertical="top"/>
    </xf>
    <xf numFmtId="0" fontId="0" fillId="0" borderId="18" xfId="4" applyFont="1" applyFill="1" applyBorder="1" applyAlignment="1">
      <alignment vertical="top" wrapText="1"/>
    </xf>
    <xf numFmtId="0" fontId="36" fillId="0" borderId="39" xfId="4" applyFont="1" applyFill="1" applyBorder="1" applyAlignment="1">
      <alignment horizontal="center" vertical="top"/>
    </xf>
    <xf numFmtId="164" fontId="36" fillId="0" borderId="15" xfId="4" applyNumberFormat="1" applyFont="1" applyFill="1" applyBorder="1" applyAlignment="1">
      <alignment vertical="top"/>
    </xf>
    <xf numFmtId="0" fontId="0" fillId="0" borderId="15" xfId="4" applyFont="1" applyFill="1" applyBorder="1" applyAlignment="1">
      <alignment horizontal="center" vertical="top"/>
    </xf>
    <xf numFmtId="0" fontId="9" fillId="0" borderId="14" xfId="4" applyFont="1" applyBorder="1" applyAlignment="1">
      <alignment vertical="top"/>
    </xf>
    <xf numFmtId="0" fontId="0" fillId="0" borderId="16" xfId="4" applyFont="1" applyBorder="1" applyAlignment="1">
      <alignment vertical="top"/>
    </xf>
    <xf numFmtId="0" fontId="0" fillId="0" borderId="16" xfId="4" applyFont="1" applyFill="1" applyBorder="1" applyAlignment="1">
      <alignment vertical="top"/>
    </xf>
    <xf numFmtId="0" fontId="15" fillId="0" borderId="22" xfId="1" applyBorder="1" applyAlignment="1">
      <alignment vertical="top" wrapText="1"/>
    </xf>
    <xf numFmtId="0" fontId="0" fillId="0" borderId="11" xfId="4" applyFont="1" applyFill="1" applyBorder="1" applyAlignment="1">
      <alignment horizontal="left" vertical="top" wrapText="1"/>
    </xf>
    <xf numFmtId="0" fontId="8" fillId="0" borderId="10" xfId="4" applyFont="1" applyBorder="1" applyAlignment="1">
      <alignment vertical="top"/>
    </xf>
    <xf numFmtId="0" fontId="0" fillId="0" borderId="10" xfId="4" applyFont="1" applyBorder="1" applyAlignment="1">
      <alignment horizontal="center" vertical="top" wrapText="1"/>
    </xf>
    <xf numFmtId="0" fontId="19" fillId="0" borderId="5" xfId="4" applyFont="1" applyBorder="1" applyAlignment="1">
      <alignment horizontal="center" vertical="top" wrapText="1"/>
    </xf>
    <xf numFmtId="0" fontId="19" fillId="2" borderId="10" xfId="4" applyFont="1" applyFill="1" applyBorder="1" applyAlignment="1">
      <alignment vertical="top"/>
    </xf>
    <xf numFmtId="0" fontId="36" fillId="0" borderId="25" xfId="4" applyFont="1" applyBorder="1" applyAlignment="1">
      <alignment vertical="top"/>
    </xf>
    <xf numFmtId="0" fontId="0" fillId="0" borderId="15" xfId="4" applyFont="1" applyBorder="1" applyAlignment="1">
      <alignment horizontal="center" vertical="top"/>
    </xf>
    <xf numFmtId="164" fontId="36" fillId="0" borderId="15" xfId="4" applyNumberFormat="1" applyFont="1" applyBorder="1" applyAlignment="1">
      <alignment vertical="top"/>
    </xf>
    <xf numFmtId="0" fontId="0" fillId="0" borderId="15" xfId="4" applyFont="1" applyBorder="1" applyAlignment="1">
      <alignment horizontal="left" vertical="top" wrapText="1"/>
    </xf>
    <xf numFmtId="0" fontId="15" fillId="0" borderId="31" xfId="1" applyBorder="1" applyAlignment="1">
      <alignment vertical="top" wrapText="1"/>
    </xf>
    <xf numFmtId="0" fontId="0" fillId="0" borderId="15" xfId="4" applyFont="1" applyBorder="1" applyAlignment="1">
      <alignment vertical="top" wrapText="1"/>
    </xf>
    <xf numFmtId="0" fontId="0" fillId="0" borderId="18" xfId="4" applyFont="1" applyBorder="1" applyAlignment="1">
      <alignment horizontal="center" vertical="top"/>
    </xf>
    <xf numFmtId="0" fontId="36" fillId="0" borderId="18" xfId="4" applyFont="1" applyBorder="1" applyAlignment="1">
      <alignment horizontal="center" vertical="top" wrapText="1"/>
    </xf>
    <xf numFmtId="0" fontId="15" fillId="0" borderId="24" xfId="1" applyBorder="1" applyAlignment="1">
      <alignment vertical="top" wrapText="1"/>
    </xf>
    <xf numFmtId="0" fontId="15" fillId="0" borderId="19" xfId="1" applyFont="1" applyBorder="1" applyAlignment="1">
      <alignment wrapText="1"/>
    </xf>
    <xf numFmtId="0" fontId="15" fillId="0" borderId="21" xfId="1" applyFont="1" applyBorder="1" applyAlignment="1">
      <alignment wrapText="1"/>
    </xf>
    <xf numFmtId="0" fontId="36" fillId="0" borderId="11" xfId="4" applyFont="1" applyFill="1" applyBorder="1" applyAlignment="1">
      <alignment horizontal="center" vertical="top"/>
    </xf>
    <xf numFmtId="164" fontId="36" fillId="0" borderId="11" xfId="4" applyNumberFormat="1" applyFont="1" applyFill="1" applyBorder="1" applyAlignment="1">
      <alignment vertical="top" wrapText="1"/>
    </xf>
    <xf numFmtId="0" fontId="0" fillId="0" borderId="11" xfId="4" applyFont="1" applyFill="1" applyBorder="1" applyAlignment="1">
      <alignment horizontal="center" vertical="top"/>
    </xf>
    <xf numFmtId="0" fontId="0" fillId="0" borderId="11" xfId="4" applyFont="1" applyBorder="1" applyAlignment="1">
      <alignment horizontal="left" vertical="top"/>
    </xf>
    <xf numFmtId="0" fontId="15" fillId="0" borderId="22" xfId="1" applyFill="1" applyBorder="1" applyAlignment="1">
      <alignment vertical="top" wrapText="1"/>
    </xf>
    <xf numFmtId="0" fontId="15" fillId="0" borderId="40" xfId="1" applyBorder="1" applyAlignment="1">
      <alignment vertical="top" wrapText="1"/>
    </xf>
    <xf numFmtId="0" fontId="0" fillId="0" borderId="10" xfId="4" applyNumberFormat="1" applyFont="1" applyBorder="1" applyAlignment="1">
      <alignment vertical="top" wrapText="1"/>
    </xf>
    <xf numFmtId="164" fontId="36" fillId="0" borderId="11" xfId="4" applyNumberFormat="1" applyFont="1" applyFill="1" applyBorder="1" applyAlignment="1">
      <alignment vertical="top"/>
    </xf>
    <xf numFmtId="0" fontId="0" fillId="0" borderId="11" xfId="4" applyFont="1" applyBorder="1" applyAlignment="1">
      <alignment vertical="top"/>
    </xf>
    <xf numFmtId="0" fontId="0" fillId="0" borderId="14" xfId="4" applyFont="1" applyBorder="1" applyAlignment="1">
      <alignment horizontal="left" vertical="top"/>
    </xf>
    <xf numFmtId="0" fontId="15" fillId="0" borderId="0" xfId="1" applyAlignment="1">
      <alignment vertical="top"/>
    </xf>
    <xf numFmtId="0" fontId="15" fillId="0" borderId="10" xfId="1" applyBorder="1" applyAlignment="1">
      <alignment vertical="top"/>
    </xf>
    <xf numFmtId="0" fontId="14" fillId="0" borderId="11" xfId="4" applyFont="1" applyBorder="1" applyAlignment="1">
      <alignment horizontal="left" vertical="top"/>
    </xf>
    <xf numFmtId="164" fontId="14" fillId="0" borderId="11" xfId="4" applyNumberFormat="1" applyFont="1" applyBorder="1" applyAlignment="1">
      <alignment horizontal="left" vertical="top"/>
    </xf>
    <xf numFmtId="0" fontId="7" fillId="0" borderId="30" xfId="4" applyFont="1" applyBorder="1" applyAlignment="1">
      <alignment horizontal="left" vertical="top"/>
    </xf>
    <xf numFmtId="0" fontId="15" fillId="0" borderId="11" xfId="1" applyBorder="1" applyAlignment="1">
      <alignment vertical="top" wrapText="1"/>
    </xf>
    <xf numFmtId="0" fontId="6" fillId="0" borderId="5" xfId="4" applyFont="1" applyFill="1" applyBorder="1" applyAlignment="1">
      <alignment vertical="top" wrapText="1"/>
    </xf>
    <xf numFmtId="0" fontId="6" fillId="0" borderId="9" xfId="4" applyFont="1" applyFill="1" applyBorder="1" applyAlignment="1">
      <alignment vertical="top" wrapText="1"/>
    </xf>
    <xf numFmtId="0" fontId="0" fillId="0" borderId="5" xfId="4" applyFont="1" applyFill="1" applyBorder="1" applyAlignment="1">
      <alignment horizontal="left" vertical="top"/>
    </xf>
    <xf numFmtId="0" fontId="15" fillId="2" borderId="13" xfId="1" applyFill="1" applyBorder="1" applyAlignment="1">
      <alignment vertical="top" wrapText="1"/>
    </xf>
    <xf numFmtId="0" fontId="0" fillId="2" borderId="0" xfId="4" applyFont="1" applyFill="1" applyAlignment="1">
      <alignment vertical="top" wrapText="1"/>
    </xf>
    <xf numFmtId="0" fontId="0" fillId="0" borderId="10" xfId="4" applyFont="1" applyBorder="1" applyAlignment="1">
      <alignment wrapText="1"/>
    </xf>
    <xf numFmtId="0" fontId="5" fillId="0" borderId="10" xfId="4" applyFont="1" applyBorder="1" applyAlignment="1">
      <alignment horizontal="left" vertical="top"/>
    </xf>
    <xf numFmtId="0" fontId="4" fillId="0" borderId="10" xfId="4" applyFont="1" applyFill="1" applyBorder="1" applyAlignment="1">
      <alignment horizontal="left" vertical="top"/>
    </xf>
    <xf numFmtId="0" fontId="4" fillId="0" borderId="10" xfId="4" applyFont="1" applyBorder="1" applyAlignment="1">
      <alignment horizontal="left" vertical="top"/>
    </xf>
    <xf numFmtId="0" fontId="4" fillId="0" borderId="0" xfId="4" applyFont="1" applyBorder="1" applyAlignment="1">
      <alignment horizontal="left" vertical="top"/>
    </xf>
    <xf numFmtId="0" fontId="0" fillId="2" borderId="11" xfId="4" applyFont="1" applyFill="1" applyBorder="1" applyAlignment="1">
      <alignment vertical="top" wrapText="1"/>
    </xf>
    <xf numFmtId="0" fontId="15" fillId="2" borderId="11" xfId="1" applyFill="1" applyBorder="1" applyAlignment="1">
      <alignment vertical="top" wrapText="1"/>
    </xf>
    <xf numFmtId="0" fontId="15" fillId="0" borderId="22" xfId="1" applyFont="1" applyFill="1" applyBorder="1" applyAlignment="1">
      <alignment vertical="top" wrapText="1"/>
    </xf>
    <xf numFmtId="164" fontId="0" fillId="0" borderId="10" xfId="4" applyNumberFormat="1" applyFont="1" applyFill="1" applyBorder="1" applyAlignment="1">
      <alignment vertical="top" wrapText="1"/>
    </xf>
    <xf numFmtId="164" fontId="19" fillId="0" borderId="7" xfId="4" applyNumberFormat="1" applyFont="1" applyFill="1" applyBorder="1" applyAlignment="1">
      <alignment vertical="top"/>
    </xf>
    <xf numFmtId="0" fontId="36" fillId="0" borderId="19" xfId="4" applyFont="1" applyFill="1" applyBorder="1" applyAlignment="1">
      <alignment vertical="top"/>
    </xf>
    <xf numFmtId="0" fontId="19" fillId="0" borderId="9" xfId="4" applyFont="1" applyFill="1" applyBorder="1" applyAlignment="1">
      <alignment vertical="top" wrapText="1"/>
    </xf>
    <xf numFmtId="0" fontId="0" fillId="0" borderId="10" xfId="4" quotePrefix="1" applyFont="1" applyBorder="1" applyAlignment="1">
      <alignment vertical="top" wrapText="1"/>
    </xf>
    <xf numFmtId="0" fontId="3" fillId="0" borderId="5" xfId="4" applyFont="1" applyBorder="1" applyAlignment="1">
      <alignment vertical="top"/>
    </xf>
    <xf numFmtId="164" fontId="0" fillId="0" borderId="11" xfId="4" applyNumberFormat="1" applyFont="1" applyFill="1" applyBorder="1" applyAlignment="1">
      <alignment vertical="top" wrapText="1"/>
    </xf>
    <xf numFmtId="0" fontId="0" fillId="0" borderId="12" xfId="4" applyFont="1" applyBorder="1" applyAlignment="1">
      <alignment horizontal="center" vertical="top" wrapText="1"/>
    </xf>
    <xf numFmtId="0" fontId="15" fillId="0" borderId="41" xfId="1" applyBorder="1" applyAlignment="1">
      <alignment vertical="top" wrapText="1"/>
    </xf>
    <xf numFmtId="0" fontId="36" fillId="0" borderId="12" xfId="4" applyFont="1" applyFill="1" applyBorder="1" applyAlignment="1">
      <alignment vertical="top"/>
    </xf>
    <xf numFmtId="0" fontId="36" fillId="0" borderId="7" xfId="4" quotePrefix="1" applyFont="1" applyBorder="1" applyAlignment="1">
      <alignment horizontal="left" vertical="top" wrapText="1"/>
    </xf>
    <xf numFmtId="0" fontId="36" fillId="0" borderId="9" xfId="4" quotePrefix="1" applyFont="1" applyBorder="1" applyAlignment="1">
      <alignment horizontal="left" vertical="top" wrapText="1"/>
    </xf>
    <xf numFmtId="0" fontId="0" fillId="0" borderId="5" xfId="4" quotePrefix="1" applyFont="1" applyBorder="1" applyAlignment="1">
      <alignment horizontal="left" vertical="top" wrapText="1"/>
    </xf>
    <xf numFmtId="0" fontId="0" fillId="0" borderId="34" xfId="4" applyFont="1" applyFill="1" applyBorder="1" applyAlignment="1">
      <alignment vertical="top" wrapText="1"/>
    </xf>
    <xf numFmtId="0" fontId="0" fillId="0" borderId="34" xfId="4" applyFont="1" applyBorder="1" applyAlignment="1">
      <alignment vertical="top"/>
    </xf>
    <xf numFmtId="0" fontId="36" fillId="0" borderId="34" xfId="4" applyFont="1" applyFill="1" applyBorder="1" applyAlignment="1">
      <alignment vertical="top" wrapText="1"/>
    </xf>
    <xf numFmtId="164" fontId="36" fillId="0" borderId="34" xfId="4" applyNumberFormat="1" applyFont="1" applyFill="1" applyBorder="1" applyAlignment="1">
      <alignment vertical="top" wrapText="1"/>
    </xf>
    <xf numFmtId="0" fontId="36" fillId="0" borderId="34" xfId="4" applyFont="1" applyBorder="1" applyAlignment="1">
      <alignment horizontal="left" vertical="top"/>
    </xf>
    <xf numFmtId="0" fontId="36" fillId="0" borderId="34" xfId="4" quotePrefix="1" applyFont="1" applyBorder="1" applyAlignment="1">
      <alignment horizontal="left" vertical="top" wrapText="1"/>
    </xf>
    <xf numFmtId="0" fontId="36" fillId="0" borderId="34" xfId="4" applyFont="1" applyFill="1" applyBorder="1" applyAlignment="1">
      <alignment vertical="top"/>
    </xf>
    <xf numFmtId="0" fontId="36" fillId="0" borderId="34" xfId="4" applyFont="1" applyFill="1" applyBorder="1" applyAlignment="1">
      <alignment horizontal="center" vertical="top"/>
    </xf>
    <xf numFmtId="0" fontId="15" fillId="0" borderId="35" xfId="1" applyFont="1" applyFill="1" applyBorder="1" applyAlignment="1">
      <alignment vertical="top" wrapText="1"/>
    </xf>
    <xf numFmtId="0" fontId="0" fillId="0" borderId="27" xfId="4" applyFont="1" applyBorder="1" applyAlignment="1">
      <alignment vertical="top" wrapText="1"/>
    </xf>
    <xf numFmtId="0" fontId="0" fillId="0" borderId="32" xfId="4" applyFont="1" applyBorder="1" applyAlignment="1">
      <alignment vertical="top"/>
    </xf>
    <xf numFmtId="0" fontId="15" fillId="0" borderId="20" xfId="1" applyFill="1" applyBorder="1" applyAlignment="1">
      <alignment wrapText="1"/>
    </xf>
    <xf numFmtId="0" fontId="0" fillId="0" borderId="18" xfId="4" applyFont="1" applyFill="1" applyBorder="1" applyAlignment="1">
      <alignment horizontal="left" vertical="top" wrapText="1"/>
    </xf>
    <xf numFmtId="0" fontId="0" fillId="0" borderId="15" xfId="4" applyFont="1" applyFill="1" applyBorder="1" applyAlignment="1">
      <alignment vertical="top"/>
    </xf>
    <xf numFmtId="164" fontId="19" fillId="0" borderId="15" xfId="4" applyNumberFormat="1" applyFont="1" applyFill="1" applyBorder="1" applyAlignment="1">
      <alignment vertical="top"/>
    </xf>
    <xf numFmtId="0" fontId="36" fillId="0" borderId="15" xfId="4" applyFont="1" applyFill="1" applyBorder="1" applyAlignment="1">
      <alignment horizontal="left" vertical="top" wrapText="1"/>
    </xf>
    <xf numFmtId="0" fontId="15" fillId="0" borderId="31" xfId="1" applyFont="1" applyFill="1" applyBorder="1" applyAlignment="1">
      <alignment vertical="top" wrapText="1"/>
    </xf>
    <xf numFmtId="0" fontId="36" fillId="0" borderId="18" xfId="4" applyFont="1" applyFill="1" applyBorder="1" applyAlignment="1">
      <alignment horizontal="left" vertical="top" wrapText="1"/>
    </xf>
    <xf numFmtId="164" fontId="19" fillId="0" borderId="7" xfId="4" applyNumberFormat="1" applyFont="1" applyFill="1" applyBorder="1" applyAlignment="1">
      <alignment vertical="top" wrapText="1"/>
    </xf>
    <xf numFmtId="0" fontId="36" fillId="0" borderId="0" xfId="4" applyFont="1" applyFill="1" applyBorder="1" applyAlignment="1">
      <alignment vertical="top"/>
    </xf>
    <xf numFmtId="0" fontId="36" fillId="0" borderId="15" xfId="4" applyFont="1" applyFill="1" applyBorder="1" applyAlignment="1">
      <alignment horizontal="left" vertical="top"/>
    </xf>
    <xf numFmtId="0" fontId="0" fillId="0" borderId="0" xfId="4" applyFont="1" applyAlignment="1">
      <alignment vertical="top"/>
    </xf>
    <xf numFmtId="0" fontId="18" fillId="0" borderId="12" xfId="4" applyFont="1" applyBorder="1" applyAlignment="1">
      <alignment vertical="top" wrapText="1"/>
    </xf>
    <xf numFmtId="0" fontId="36" fillId="0" borderId="41" xfId="4" applyFont="1" applyBorder="1" applyAlignment="1">
      <alignment vertical="top" wrapText="1"/>
    </xf>
    <xf numFmtId="0" fontId="0" fillId="0" borderId="29" xfId="4" applyFont="1" applyBorder="1" applyAlignment="1">
      <alignment vertical="top" wrapText="1"/>
    </xf>
    <xf numFmtId="0" fontId="2" fillId="0" borderId="10" xfId="4" applyFont="1" applyBorder="1" applyAlignment="1">
      <alignment vertical="center" wrapText="1"/>
    </xf>
    <xf numFmtId="14" fontId="36" fillId="0" borderId="10" xfId="4" applyNumberFormat="1" applyFont="1" applyBorder="1" applyAlignment="1">
      <alignment vertical="top"/>
    </xf>
    <xf numFmtId="0" fontId="2" fillId="0" borderId="10" xfId="4" applyFont="1" applyBorder="1" applyAlignment="1">
      <alignment horizontal="left" vertical="top"/>
    </xf>
    <xf numFmtId="0" fontId="15" fillId="0" borderId="0" xfId="1" applyFill="1" applyAlignment="1">
      <alignment vertical="top"/>
    </xf>
    <xf numFmtId="164" fontId="0" fillId="0" borderId="10" xfId="4" quotePrefix="1" applyNumberFormat="1" applyFont="1" applyBorder="1" applyAlignment="1">
      <alignment horizontal="left" vertical="top" wrapText="1"/>
    </xf>
    <xf numFmtId="0" fontId="1" fillId="0" borderId="10" xfId="4" applyFont="1" applyFill="1" applyBorder="1" applyAlignment="1">
      <alignment horizontal="left" vertical="top"/>
    </xf>
    <xf numFmtId="164" fontId="19" fillId="0" borderId="12" xfId="4" applyNumberFormat="1" applyFont="1" applyBorder="1" applyAlignment="1">
      <alignment vertical="top"/>
    </xf>
    <xf numFmtId="0" fontId="36" fillId="0" borderId="12" xfId="4" applyFont="1" applyFill="1" applyBorder="1" applyAlignment="1">
      <alignment vertical="top" wrapText="1"/>
    </xf>
    <xf numFmtId="0" fontId="15" fillId="0" borderId="12" xfId="1" applyBorder="1" applyAlignment="1">
      <alignment vertical="top" wrapText="1"/>
    </xf>
    <xf numFmtId="0" fontId="0" fillId="0" borderId="12" xfId="4" applyFont="1" applyFill="1" applyBorder="1" applyAlignment="1">
      <alignment horizontal="center" vertical="top" wrapText="1"/>
    </xf>
    <xf numFmtId="0" fontId="0" fillId="0" borderId="12" xfId="4" applyFont="1" applyBorder="1" applyAlignment="1">
      <alignment horizontal="left" vertical="top" wrapText="1"/>
    </xf>
    <xf numFmtId="0" fontId="14" fillId="0" borderId="10" xfId="4" applyFont="1" applyFill="1" applyBorder="1" applyAlignment="1">
      <alignment vertical="top"/>
    </xf>
  </cellXfs>
  <cellStyles count="5">
    <cellStyle name="Hyperlink" xfId="1" builtinId="8"/>
    <cellStyle name="Hyperlink 2" xfId="3"/>
    <cellStyle name="Normal" xfId="0" builtinId="0"/>
    <cellStyle name="Normal 2" xfId="2"/>
    <cellStyle name="Normal 2 2" xfId="4"/>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google.nl/maps/@44.3857237,7.121806,3a,59.8y,107.56h,86.94t/data=!3m6!1e1!3m4!1sJTHcu5f55Ad65IT8_TGqpg!2e0!7i13312!8i6656?hl=nl" TargetMode="External"/><Relationship Id="rId117" Type="http://schemas.openxmlformats.org/officeDocument/2006/relationships/hyperlink" Target="https://www.google.com/maps/place/Ronde+van+Vlaanderenstraat,+Belgi%C3%AB/@50.7681862,3.5298643,3a,50.2y,114.8h,75.9t/data=!3m7!1e1!3m5!1s97ILdsEQZfvO7o-4KrSjCg!2e0!6shttps:%2F%2Fstreetviewpixels-pa.googleapis.com%2Fv1%2Fthumbnail%3Fcb_client%3Dmaps_sv.tactile%26w%3D900%26h%3D600%26pitch%3D14.097808843107217%26panoid%3D97ILdsEQZfvO7o-4KrSjCg%26yaw%3D114.80432500708373!7i16384!8i8192!4m6!3m5!1s0x47c31a43f2bc9b57:0x22f4cd61b964ed41!8m2!3d50.7646099!4d3.5366437!16s%2Fg%2F1tj_4df_?entry=ttu&amp;g_ep=EgoyMDI1MDcxMy4wIKXMDSoASAFQAw%3D%3D" TargetMode="External"/><Relationship Id="rId21" Type="http://schemas.openxmlformats.org/officeDocument/2006/relationships/hyperlink" Target="https://www.google.nl/maps/@42.976632,-0.3397183,3a,20y,323.37h,92.91t/data=!3m6!1e1!3m4!1sIYV6IXhB9qwXUAVqVJXjog!2e0!7i16384!8i8192?hl=en" TargetMode="External"/><Relationship Id="rId42" Type="http://schemas.openxmlformats.org/officeDocument/2006/relationships/hyperlink" Target="https://www.google.com/maps/@46.4959879,11.7874121,3a,34y,117.25h,93.99t/data=!3m6!1e1!3m4!1sM3pzMBwLldjVrV9BJO-Udw!2e0!7i16384!8i8192?entry=ttu" TargetMode="External"/><Relationship Id="rId47" Type="http://schemas.openxmlformats.org/officeDocument/2006/relationships/hyperlink" Target="https://www.google.com/maps/@51.7300018,5.0035431,3a,75y,104.22h,83.47t/data=!3m6!1e1!3m4!1sSlEHEo7dg-Bz-ZcxKzr3jg!2e0!7i16384!8i8192?coh=205409&amp;entry=ttu" TargetMode="External"/><Relationship Id="rId63" Type="http://schemas.openxmlformats.org/officeDocument/2006/relationships/hyperlink" Target="https://www.google.nl/maps/@46.5333085,12.8816085,3a,38.1y,189.97h,80.48t/data=!3m6!1e1!3m4!1sW5xQYUr3kNaZa69Xvo_D_Q!2e0!7i13312!8i6656?hl=nl" TargetMode="External"/><Relationship Id="rId68" Type="http://schemas.openxmlformats.org/officeDocument/2006/relationships/hyperlink" Target="https://www.google.nl/maps/@51.5575461,0.6003435,3a,75y,295.36h,77.45t/data=!3m6!1e1!3m4!1sMr8qR7kXz3PPGC1d8Zn9Dg!2e0!7i16384!8i8192?hl=nl" TargetMode="External"/><Relationship Id="rId84" Type="http://schemas.openxmlformats.org/officeDocument/2006/relationships/hyperlink" Target="https://www.google.com/maps/@46.4051209,-0.1646457,3a,29.7y,7.68h,84.75t/data=!3m6!1e1!3m4!1sxaSDKG24cSnO01vmNo-dNA!2e0!7i16384!8i8192?entry=ttu" TargetMode="External"/><Relationship Id="rId89" Type="http://schemas.openxmlformats.org/officeDocument/2006/relationships/hyperlink" Target="https://www.google.com/maps/@42.9898347,-0.4226074,3a,26.5y,198.21h,87.83t/data=!3m6!1e1!3m4!1syi2RFgqBGomkepzQ2A3Aqw!2e0!7i16384!8i8192?entry=ttu" TargetMode="External"/><Relationship Id="rId112" Type="http://schemas.openxmlformats.org/officeDocument/2006/relationships/hyperlink" Target="https://www.google.com/maps/@52.0805591,4.2972117,3a,75y,2.22h,87.51t/data=!3m6!1e1!3m4!1sisW6_fHUc_ODuz3yNDS1nQ!2e0!7i16384!8i8192?entry=ttu&amp;g_ep=EgoyMDI0MDkwOS4wIKXMDSoASAFQAw%3D%3D" TargetMode="External"/><Relationship Id="rId133" Type="http://schemas.openxmlformats.org/officeDocument/2006/relationships/hyperlink" Target="https://www.google.com/maps/place/Karel+Kaerslaan,+2350+Vosselaar,+Belgi%C3%AB/@51.3032278,4.9024629,3a,43y,238.87h,84.72t/data=!3m7!1e1!3m5!1sCwIX9B_HJ_WXH4Udoq9a4g!2e0!6shttps:%2F%2Fstreetviewpixels-pa.googleapis.com%2Fv1%2Fthumbnail%3Fcb_client%3Dmaps_sv.tactile%26w%3D900%26h%3D600%26pitch%3D5.2809021623696%26panoid%3DCwIX9B_HJ_WXH4Udoq9a4g%26yaw%3D238.86981574434847!7i16384!8i8192!4m6!3m5!1s0x47c6b27266d33207:0xf079f73949786f83!8m2!3d51.3045452!4d4.901626!16s%2Fg%2F1td716dv?entry=ttu&amp;g_ep=EgoyMDI1MTAyOS4yIKXMDSoASAFQAw%3D%3D" TargetMode="External"/><Relationship Id="rId138" Type="http://schemas.openxmlformats.org/officeDocument/2006/relationships/hyperlink" Target="https://www.google.com/maps/place/Via+Pistoia,+59013+Montemurlo+PO,+Itali%C3%AB/@43.9181548,11.0568162,3a,32.8y,43.89h,83.56t/data=!3m7!1e1!3m5!1sfDpTVQcMUWh3Fhcusjbi4Q!2e0!6shttps:%2F%2Fstreetviewpixels-pa.googleapis.com%2Fv1%2Fthumbnail%3Fcb_client%3Dma" TargetMode="External"/><Relationship Id="rId154" Type="http://schemas.openxmlformats.org/officeDocument/2006/relationships/hyperlink" Target="https://maps.app.goo.gl/74fvgYX43VKgyxg28" TargetMode="External"/><Relationship Id="rId159" Type="http://schemas.openxmlformats.org/officeDocument/2006/relationships/hyperlink" Target="https://www.google.com/maps/place/Iabc+5260A,+4814+RD+Breda/@51.5866545,4.7314431,3a,90y,330.44h,85.18t/data=!3m8!1e1!3m6!1sqU_v6bpEv2zo7Kg0vOTOpw!2e0!5s20210801T000000!6shttps:%2F%2Fstreetviewpixels-pa.googleapis.com%2Fv1%2Fthumbnail%3Fcb_client%3Dmaps_sv.tactile%26w%3D900%26h%3D600%26pitch%3D4.819435792627175%26panoid%3DqU_v6bpEv2zo7Kg0vOTOpw%26yaw%3D330.43885307623685!7i16384!8i8192!4m6!3m5!1s0x47c41fffc6832599:0x69b5dac69b9692a4!8m2!3d51.5864624!4d4.7317262!16s%2Fg%2F11q2x8lbkf?entry=ttu&amp;g_ep=EgoyMDI2MDIxNy4wIKXMDSoASAFQAw%3D%3D" TargetMode="External"/><Relationship Id="rId170" Type="http://schemas.openxmlformats.org/officeDocument/2006/relationships/printerSettings" Target="../printerSettings/printerSettings1.bin"/><Relationship Id="rId16" Type="http://schemas.openxmlformats.org/officeDocument/2006/relationships/hyperlink" Target="https://www.google.nl/maps/@42.9505679,0.817954,3a,57.7y,309.47h,81.05t/data=!3m6!1e1!3m4!1seRLjXuB_dgUq5Z7NaqqXuw!2e0!7i13312!8i6656?hl=nl" TargetMode="External"/><Relationship Id="rId107" Type="http://schemas.openxmlformats.org/officeDocument/2006/relationships/hyperlink" Target="https://www.google.com/maps/@51.461823,5.4668985,3a,17.2y,163.9h,89.48t/data=!3m6!1e1!3m4!1s7tqxuI0AGS4DZ0etotsz4g!2e0!7i16384!8i8192?coh=205409&amp;entry=ttu&amp;g_ep=EgoyMDI0MDkwNC4wIKXMDSoASAFQAw%3D%3D" TargetMode="External"/><Relationship Id="rId11" Type="http://schemas.openxmlformats.org/officeDocument/2006/relationships/hyperlink" Target="https://www.google.nl/maps/@46.2481381,10.3015643,3a,46.9y,235.79h,76.32t/data=!3m6!1e1!3m4!1sZHi86W24HwyXcPUm4atKnw!2e0!7i13312!8i6656?hl=nl" TargetMode="External"/><Relationship Id="rId32" Type="http://schemas.openxmlformats.org/officeDocument/2006/relationships/hyperlink" Target="https://www.google.com/maps/@42.3122101,-1.8992184,3a,75y,181.93h,80.92t/data=!3m6!1e1!3m4!1sibW_10Y0fu4mIxgnFzkJSA!2e0!7i16384!8i8192" TargetMode="External"/><Relationship Id="rId37" Type="http://schemas.openxmlformats.org/officeDocument/2006/relationships/hyperlink" Target="https://www.google.com/maps/@45.070881,6.044368,3a,75y,250.98h,88.84t/data=!3m6!1e1!3m4!1ssl1QVDS-4L6SNm9nHsbOnA!2e0!7i16384!8i8192" TargetMode="External"/><Relationship Id="rId53" Type="http://schemas.openxmlformats.org/officeDocument/2006/relationships/hyperlink" Target="https://www.google.com/maps/@50.8615865,5.8263902,3a,32.8y,215.29h,80.01t/data=!3m6!1e1!3m4!1sVP5Ak9Bv5M_Zn8qf73mWHg!2e0!7i16384!8i8192?coh=205409&amp;entry=ttu" TargetMode="External"/><Relationship Id="rId58" Type="http://schemas.openxmlformats.org/officeDocument/2006/relationships/hyperlink" Target="https://www.google.nl/maps/@45.9290383,8.7749677,3a,35.3y,159.14h,90.84t/data=!3m6!1e1!3m4!1sbPAPXyMEZx1WQ5uay_babA!2e0!7i16384!8i8192?hl=nl" TargetMode="External"/><Relationship Id="rId74" Type="http://schemas.openxmlformats.org/officeDocument/2006/relationships/hyperlink" Target="https://www.google.nl/maps/@52.503334,-6.5739122,3a,15y,22.66h,90.85t/data=!3m6!1e1!3m4!1sOkfmdGUYITa8yaHgVj9hxg!2e0!7i16384!8i8192?hl=en" TargetMode="External"/><Relationship Id="rId79" Type="http://schemas.openxmlformats.org/officeDocument/2006/relationships/hyperlink" Target="https://www.google.nl/maps/@44.1741905,5.2829758,3a,78.7y,290.76h,91.24t/data=!3m6!1e1!3m4!1sTeqahCloC9-T5k4IU0b-dg!2e0!7i13312!8i6656?hl=nl" TargetMode="External"/><Relationship Id="rId102" Type="http://schemas.openxmlformats.org/officeDocument/2006/relationships/hyperlink" Target="https://www.google.nl/maps/@42.6321613,1.4960741,3a,50.6y,330.42h,92.92t/data=!3m6!1e1!3m4!1sko6KZo0lps__qcQ0xH9q4Q!2e0!7i13312!8i6656?hl=en" TargetMode="External"/><Relationship Id="rId123" Type="http://schemas.openxmlformats.org/officeDocument/2006/relationships/hyperlink" Target="https://www.google.com/maps/place/dlr+Mill+Theatre+Dundrum/@53.2884657,-6.2426033,3a,75y,224.67h,85.74t/data=!3m7!1e1!3m5!1sUMiEllPTsPCWNAeHwjpPmg!2e0!6shttps:%2F%2Fstreetviewpixels-pa.googleapis.com%2Fv1%2Fthumbnail%3Fcb_client%3Dmaps_sv.tactile%26w%3D900%26h%3D600%26pitch%3D4.257758926845554%26panoid%3DUMiEllPTsPCWNAeHwjpPmg%26yaw%3D224.67033041121732!7i16384!8i8192!4m6!3m5!1s0x48670965e5fbaad5:0xc9a375a6a19e13e8!8m2!3d53.2883216!4d-6.2432734!16s%2Fm%2F03crksw?entry=ttu&amp;g_ep=EgoyMDI1MTAwMS4wIKXMDSoASAFQAw%3D%3D" TargetMode="External"/><Relationship Id="rId128" Type="http://schemas.openxmlformats.org/officeDocument/2006/relationships/hyperlink" Target="https://ca.wikiloc.com/rutes-btt/2001-vielha-gr211-camin-reiau-col-de-eth-portilhon-45526308" TargetMode="External"/><Relationship Id="rId144" Type="http://schemas.openxmlformats.org/officeDocument/2006/relationships/hyperlink" Target="https://www.biciveneto.it/testimonianze/testimonianze-2.html" TargetMode="External"/><Relationship Id="rId149" Type="http://schemas.openxmlformats.org/officeDocument/2006/relationships/hyperlink" Target="https://www.google.nl/maps/@48.2765421,-3.5709863,3a,75y,7.61h,79.93t/data=!3m6!1e1!3m4!1sJj6h7GsgrPJYLMdxRi-Icg!2e0!7i16384!8i8192?hl=nl" TargetMode="External"/><Relationship Id="rId5" Type="http://schemas.openxmlformats.org/officeDocument/2006/relationships/hyperlink" Target="https://www.google.nl/maps/@50.8013802,3.8389381,3a,75y,90.55h,88.29t/data=!3m6!1e1!3m4!1sdh4-5Voe3LZzn6AH98rVOg!2e0!7i16384!8i8192?hl=nl" TargetMode="External"/><Relationship Id="rId90" Type="http://schemas.openxmlformats.org/officeDocument/2006/relationships/hyperlink" Target="https://www.google.com/maps/@46.2593507,10.2518168,3a,34.3y,191.15h,90.35t/data=!3m6!1e1!3m4!1s5vF5tP-ApH0sElcP71iUkw!2e0!7i16384!8i8192?entry=ttu" TargetMode="External"/><Relationship Id="rId95" Type="http://schemas.openxmlformats.org/officeDocument/2006/relationships/hyperlink" Target="https://www.google.com/maps/@51.9351896,4.470645,3a,75y,232.59h,90t/data=!3m6!1e1!3m4!1sj1OHUhhUV-R6K5JQ9QUqbw!2e0!7i16384!8i8192?coh=205409&amp;entry=ttu" TargetMode="External"/><Relationship Id="rId160" Type="http://schemas.openxmlformats.org/officeDocument/2006/relationships/hyperlink" Target="http://www.vanderkrogt.net/" TargetMode="External"/><Relationship Id="rId165" Type="http://schemas.openxmlformats.org/officeDocument/2006/relationships/hyperlink" Target="https://www.google.com/maps/place/Av.+de+Madrid,+%C3%81vila,+Spanje/@40.6598243,-4.7036642,3a,62.6y,244.43h,89.76t/data=!3m7!1e1!3m5!1sGIpc8eoPjYQ_NTT8LSQrfA!2e0!6shttps:%2F%2Fstreetviewpixels-pa.googleapis.com%2Fv1%2Fthumbnail%3Fcb_client%3Dmaps_sv.tacti" TargetMode="External"/><Relationship Id="rId22" Type="http://schemas.openxmlformats.org/officeDocument/2006/relationships/hyperlink" Target="https://www.google.nl/maps/@5.5442517,-73.4538816,3a,19.8y,342.71h,89.98t/data=!3m6!1e1!3m4!1sgRxmHpbRtxil1b9yvuE7WQ!2e0!7i13312!8i6656?hl=en" TargetMode="External"/><Relationship Id="rId27" Type="http://schemas.openxmlformats.org/officeDocument/2006/relationships/hyperlink" Target="https://www.google.com/maps/@50.7732268,3.4862704,3a,55.7y,304.94h,81.6t/data=!3m6!1e1!3m4!1siWitWRPHydYjdOMcXvk8QA!2e0!7i16384!8i8192" TargetMode="External"/><Relationship Id="rId43" Type="http://schemas.openxmlformats.org/officeDocument/2006/relationships/hyperlink" Target="https://www.google.com/maps/@44.4225495,10.7892727,3a,40.9y,220.37h,75.16t/data=!3m6!1e1!3m4!1se6rXO1mLgK5WVuEw9K7jmw!2e0!7i16384!8i8192?entry=ttu" TargetMode="External"/><Relationship Id="rId48" Type="http://schemas.openxmlformats.org/officeDocument/2006/relationships/hyperlink" Target="https://www.google.com/maps/@51.7433411,5.0175511,3a,39.3y,152.21h,85.28t/data=!3m6!1e1!3m4!1sJZKyH6KFW1tJRMUqtcM4fA!2e0!7i16384!8i8192?coh=205409&amp;entry=ttu" TargetMode="External"/><Relationship Id="rId64" Type="http://schemas.openxmlformats.org/officeDocument/2006/relationships/hyperlink" Target="https://www.google.nl/maps/@37.1381743,-8.0284668,3a,34.8y,53.17h,89.13t/data=!3m6!1e1!3m4!1sJTJqTAwJAmnS5HdJRFtZyw!2e0!7i16384!8i8192?hl=nl" TargetMode="External"/><Relationship Id="rId69" Type="http://schemas.openxmlformats.org/officeDocument/2006/relationships/hyperlink" Target="https://www.google.nl/maps/@51.043256,5.5821349,3a,40.7y,182.41h,94.78t/data=!3m6!1e1!3m4!1sx3iqJ9y3w47IQ8KBMXYezQ!2e0!7i13312!8i6656?hl=en" TargetMode="External"/><Relationship Id="rId113" Type="http://schemas.openxmlformats.org/officeDocument/2006/relationships/hyperlink" Target="https://www.google.com/maps/@52.0739462,4.3606656,3a,75y,141.63h,81.88t/data=!3m6!1e1!3m4!1sf4FOMNf9VE-tv-KfawFAbQ!2e0!7i16384!8i8192?entry=ttu&amp;g_ep=EgoyMDI0MDkwOS4wIKXMDSoASAFQAw%3D%3D" TargetMode="External"/><Relationship Id="rId118" Type="http://schemas.openxmlformats.org/officeDocument/2006/relationships/hyperlink" Target="https://www.google.com/maps/place/Ronde+van+Vlaanderenstraat,+Belgi%C3%AB/@50.7681862,3.5298643,3a,50.2y,114.8h,75.9t/data=!3m7!1e1!3m5!1s97ILdsEQZfvO7o-4KrSjCg!2e0!6shttps:%2F%2Fstreetviewpixels-pa.googleapis.com%2Fv1%2Fthumbnail%3Fcb_client%3Dmaps_sv.tactile%26w%3D900%26h%3D600%26pitch%3D14.097808843107217%26panoid%3D97ILdsEQZfvO7o-4KrSjCg%26yaw%3D114.80432500708373!7i16384!8i8192!4m6!3m5!1s0x47c31a43f2bc9b57:0x22f4cd61b964ed41!8m2!3d50.7646099!4d3.5366437!16s%2Fg%2F1tj_4df_?entry=ttu&amp;g_ep=EgoyMDI1MDcxMy4wIKXMDSoASAFQAw%3D%3D" TargetMode="External"/><Relationship Id="rId134" Type="http://schemas.openxmlformats.org/officeDocument/2006/relationships/hyperlink" Target="https://servicekoers.be/digi-expos/koers-in-het-straatbeeld" TargetMode="External"/><Relationship Id="rId139" Type="http://schemas.openxmlformats.org/officeDocument/2006/relationships/hyperlink" Target="https://www.google.nl/maps/place/Campetto+sintetico+Tempio+di+Ormelle/@45.7927557,12.4338045,3a,15y,226.18h,87.42t/data=!3m7!1e1!3m5!1sSi-th3wfo6HTbUSP0LqZ9Q!2e0!6shttps:%2F%2Fstreetviewpixels-pa.googleapis.com%2Fv1%2Fthumbnail%3Fcb_client%3Dmaps_sv.tacti" TargetMode="External"/><Relationship Id="rId80" Type="http://schemas.openxmlformats.org/officeDocument/2006/relationships/hyperlink" Target="https://www.google.com/maps/@50.9334202,3.1538834,3a,38y,314.13h,84.61t/data=!3m6!1e1!3m4!1sNUdmsxkh0ph0EHyeQw6ewA!2e0!7i13312!8i6656" TargetMode="External"/><Relationship Id="rId85" Type="http://schemas.openxmlformats.org/officeDocument/2006/relationships/hyperlink" Target="https://www.google.com/maps/@42.83706,0.325848,3a,32.4y,338.79h,87.95t/data=!3m6!1e1!3m4!1sVA9fuxMPGWAuMkTqESsueA!2e0!7i13312!8i6656?entry=ttu" TargetMode="External"/><Relationship Id="rId150" Type="http://schemas.openxmlformats.org/officeDocument/2006/relationships/hyperlink" Target="https://www.google.nl/maps/@43.8963958,8.0764686,3a,15y,103.86h,92.26t/data=!3m6!1e1!3m4!1sng1lXpqQOqlHaL0tjVCw0A!2e0!7i16384!8i8192?hl=en" TargetMode="External"/><Relationship Id="rId155" Type="http://schemas.openxmlformats.org/officeDocument/2006/relationships/hyperlink" Target="https://www.google.nl/maps/@51.626585,5.4214758,3a,34y,311.54h,83.43t/data=!3m6!1e1!3m4!1sWhBX_GSlmstuFHKRXUBRIQ!2e0!7i16384!8i8192?hl=nl" TargetMode="External"/><Relationship Id="rId171" Type="http://schemas.openxmlformats.org/officeDocument/2006/relationships/vmlDrawing" Target="../drawings/vmlDrawing1.vml"/><Relationship Id="rId12" Type="http://schemas.openxmlformats.org/officeDocument/2006/relationships/hyperlink" Target="https://www.google.nl/maps/@52.0890026,4.8874433,3a,38.5y,59.43h,86.43t/data=!3m6!1e1!3m4!1sJOWKtRHaplF_H1fwWbh43Q!2e0!7i16384!8i8192?hl=nl" TargetMode="External"/><Relationship Id="rId17" Type="http://schemas.openxmlformats.org/officeDocument/2006/relationships/hyperlink" Target="https://www.google.nl/maps/@50.7659063,3.5309362,3a,75y,264.41h,82.15t/data=!3m6!1e1!3m4!1sO9lP9KUnxDGUQ8KvnaTg9g!2e0!7i16384!8i8192?hl=nl" TargetMode="External"/><Relationship Id="rId33" Type="http://schemas.openxmlformats.org/officeDocument/2006/relationships/hyperlink" Target="https://www.google.com/maps/@42.8084439,-1.6593038,3a,15.1y,264.11h,86.22t/data=!3m6!1e1!3m4!1sAQxx3jYa7Nw0Rt_niloP4w!2e0!7i16384!8i8192" TargetMode="External"/><Relationship Id="rId38" Type="http://schemas.openxmlformats.org/officeDocument/2006/relationships/hyperlink" Target="https://www.google.com/maps/@51.2485443,4.8353626,3a,33y,115.28h,83.03t/data=!3m6!1e1!3m4!1skX5pK4-pHAT_3PoMcUR5Ww!2e0!7i16384!8i8192" TargetMode="External"/><Relationship Id="rId59" Type="http://schemas.openxmlformats.org/officeDocument/2006/relationships/hyperlink" Target="https://www.google.com/maps/@51.1768472,4.8363852,3a,31.6y,62.45h,81.34t/data=!3m6!1e1!3m4!1sMesorBYG0F5IfEjCWhSTqA!2e0!7i16384!8i8192" TargetMode="External"/><Relationship Id="rId103" Type="http://schemas.openxmlformats.org/officeDocument/2006/relationships/hyperlink" Target="https://www.google.com/maps/@46.0400179,11.058515,3a,37.5y,263.64h,93.42t/data=!3m6!1e1!3m4!1sVlf7yyiBpGYaPWy5zqF2vw!2e0!7i16384!8i8192?coh=205409&amp;entry=ttu" TargetMode="External"/><Relationship Id="rId108" Type="http://schemas.openxmlformats.org/officeDocument/2006/relationships/hyperlink" Target="https://www.google.com/maps/@51.5841877,4.6668449,3a,51.6y,19.19h,83.99t/data=!3m6!1e1!3m4!1s7n-1cT9Gik6juC5Yn_pezg!2e0!7i16384!8i8192?coh=205409&amp;entry=ttu&amp;g_ep=EgoyMDI0MDkwOC4wIKXMDSoASAFQAw%3D%3D" TargetMode="External"/><Relationship Id="rId124" Type="http://schemas.openxmlformats.org/officeDocument/2006/relationships/hyperlink" Target="https://ca.wikiloc.com/rutes-btt/2001-vielha-gr211-camin-reiau-col-de-eth-portilhon-45526308" TargetMode="External"/><Relationship Id="rId129" Type="http://schemas.openxmlformats.org/officeDocument/2006/relationships/hyperlink" Target="https://ca.wikiloc.com/rutes-btt/2001-vielha-gr211-camin-reiau-col-de-eth-portilhon-45526308" TargetMode="External"/><Relationship Id="rId54" Type="http://schemas.openxmlformats.org/officeDocument/2006/relationships/hyperlink" Target="https://www.google.com/maps/@50.8612251,5.8241886,3a,75y,204.62h,85.66t/data=!3m6!1e1!3m4!1sj1OC38tc8judl3pIKdVgHw!2e0!7i16384!8i8192?coh=205409&amp;entry=ttu" TargetMode="External"/><Relationship Id="rId70" Type="http://schemas.openxmlformats.org/officeDocument/2006/relationships/hyperlink" Target="https://www.google.nl/maps/@44.1090515,5.1763948,3a,38y,29.28h,92.57t/data=!3m6!1e1!3m4!1srpFid683DyScTqVPMZH9dQ!2e0!7i13312!8i6656?hl=en" TargetMode="External"/><Relationship Id="rId75" Type="http://schemas.openxmlformats.org/officeDocument/2006/relationships/hyperlink" Target="https://www.google.nl/maps/@51.4077021,-0.3621334,3a,44.2y,254.68h,96.49t/data=!3m6!1e1!3m4!1sK2AOAmiKq4qpzIMhrtHUhw!2e0!7i16384!8i8192?hl=en" TargetMode="External"/><Relationship Id="rId91" Type="http://schemas.openxmlformats.org/officeDocument/2006/relationships/hyperlink" Target="https://www.google.nl/maps/@51.5970165,4.7837559,3a,75y,333.32h,70.17t/data=!3m6!1e1!3m4!1snA-dsVcMJTmjRF2pkYwBeA!2e0!7i16384!8i8192?coh=205409&amp;entry=ttu" TargetMode="External"/><Relationship Id="rId96" Type="http://schemas.openxmlformats.org/officeDocument/2006/relationships/hyperlink" Target="https://www.google.com/maps/@51.4954913,5.3125866,3a,75y,25.26h,78.1t/data=!3m6!1e1!3m4!1sYdQm6-eRqZ5kIukBxWeWmA!2e0!7i16384!8i8192?entry=ttu" TargetMode="External"/><Relationship Id="rId140" Type="http://schemas.openxmlformats.org/officeDocument/2006/relationships/hyperlink" Target="https://www.biciveneto.it/testimonianze/testimonianze-3.html" TargetMode="External"/><Relationship Id="rId145" Type="http://schemas.openxmlformats.org/officeDocument/2006/relationships/hyperlink" Target="https://www.biciveneto.it/testimonianze/testimonianze-2.html" TargetMode="External"/><Relationship Id="rId161" Type="http://schemas.openxmlformats.org/officeDocument/2006/relationships/hyperlink" Target="http://www.vanderkrogt.net/" TargetMode="External"/><Relationship Id="rId166" Type="http://schemas.openxmlformats.org/officeDocument/2006/relationships/hyperlink" Target="https://www.flickr.com/photos/salvarom/45429225931" TargetMode="External"/><Relationship Id="rId1" Type="http://schemas.openxmlformats.org/officeDocument/2006/relationships/hyperlink" Target="https://www.google.nl/maps/@51.6898275,5.3011768,3a,75y,266.17h,81.58t/data=!3m6!1e1!3m4!1spJ6Xf1f-tEwfqZI_ZiHx2w!2e0!7i13312!8i6656?hl=nl" TargetMode="External"/><Relationship Id="rId6" Type="http://schemas.openxmlformats.org/officeDocument/2006/relationships/hyperlink" Target="https://www.google.nl/maps/@52.1930926,4.5836668,3a,39.4y,135.99h,79.56t/data=!3m6!1e1!3m4!1sKSkm1xGrMLLd01RLm_t8BA!2e0!7i16384!8i8192?hl=nl" TargetMode="External"/><Relationship Id="rId15" Type="http://schemas.openxmlformats.org/officeDocument/2006/relationships/hyperlink" Target="https://www.google.nl/maps/@42.9501031,0.8186257,3a,48.8y,107.63h,100.81t/data=!3m6!1e1!3m4!1sj9KAQ6-oVCgrdmyhdv-dqQ!2e0!7i13312!8i6656?hl=nl" TargetMode="External"/><Relationship Id="rId23" Type="http://schemas.openxmlformats.org/officeDocument/2006/relationships/hyperlink" Target="https://www.google.nl/maps/@39.9084378,-4.0055136,3a,26.5y,37.41h,86.46t/data=!3m6!1e1!3m4!1shYVchGbP0Rk64qGWTPucBw!2e0!7i16384!8i8192?hl=en" TargetMode="External"/><Relationship Id="rId28" Type="http://schemas.openxmlformats.org/officeDocument/2006/relationships/hyperlink" Target="https://www.google.com/maps/@50.7847572,3.0469723,3a,41.4y,124.88h,88.08t/data=!3m6!1e1!3m4!1sScZx5qM5xQdfgB0JUQYWGg!2e0!7i16384!8i8192" TargetMode="External"/><Relationship Id="rId36" Type="http://schemas.openxmlformats.org/officeDocument/2006/relationships/hyperlink" Target="https://www.google.nl/maps/@50.9506009,4.3122087,3a,34.2y,349.02h,85.86t/data=!3m6!1e1!3m4!1slT4ZKTKGOwl8lrf3BhiOZw!2e0!7i16384!8i8192?hl=nl" TargetMode="External"/><Relationship Id="rId49" Type="http://schemas.openxmlformats.org/officeDocument/2006/relationships/hyperlink" Target="https://www.google.com/maps/@51.7433411,5.0175511,3a,39.3y,152.21h,85.28t/data=!3m6!1e1!3m4!1sJZKyH6KFW1tJRMUqtcM4fA!2e0!7i16384!8i8192?coh=205409&amp;entry=ttu" TargetMode="External"/><Relationship Id="rId57" Type="http://schemas.openxmlformats.org/officeDocument/2006/relationships/hyperlink" Target="https://www.google.nl/maps/@46.0403632,9.6538863,3a,75.1y,346.38h,83.82t/data=!3m6!1e1!3m4!1ssmQlNQJ4e4EGF2cbSfku4w!2e0!7i13312!8i6656" TargetMode="External"/><Relationship Id="rId106" Type="http://schemas.openxmlformats.org/officeDocument/2006/relationships/hyperlink" Target="https://www.google.com/maps/@51.6273947,4.8678728,3a,75y,289.63h,87.21t/data=!3m6!1e1!3m4!1sHySI9W4VQdRHr-W3TUjH1Q!2e0!7i16384!8i8192?entry=ttu" TargetMode="External"/><Relationship Id="rId114" Type="http://schemas.openxmlformats.org/officeDocument/2006/relationships/hyperlink" Target="https://www.google.com/maps/@45.7717955,11.7637219,3a,37.7y,236.59h,86.01t/data=!3m6!1e1!3m4!1sSBeR6jtbOlsE0_f0E-HJPw!2e0!7i16384!8i8192?coh=205409&amp;entry=ttu&amp;g_ep=EgoyMDI0MTAxNi4wIKXMDSoASAFQAw%3D%3D" TargetMode="External"/><Relationship Id="rId119" Type="http://schemas.openxmlformats.org/officeDocument/2006/relationships/hyperlink" Target="https://www.google.com/maps/place/Ronde+van+Vlaanderenstraat,+Belgi%C3%AB/@50.7681862,3.5298643,3a,50.2y,114.8h,75.9t/data=!3m7!1e1!3m5!1s97ILdsEQZfvO7o-4KrSjCg!2e0!6shttps:%2F%2Fstreetviewpixels-pa.googleapis.com%2Fv1%2Fthumbnail%3Fcb_client%3Dmaps_sv.tactile%26w%3D900%26h%3D600%26pitch%3D14.097808843107217%26panoid%3D97ILdsEQZfvO7o-4KrSjCg%26yaw%3D114.80432500708373!7i16384!8i8192!4m6!3m5!1s0x47c31a43f2bc9b57:0x22f4cd61b964ed41!8m2!3d50.7646099!4d3.5366437!16s%2Fg%2F1tj_4df_?entry=ttu&amp;g_ep=EgoyMDI1MDcxMy4wIKXMDSoASAFQAw%3D%3D" TargetMode="External"/><Relationship Id="rId127" Type="http://schemas.openxmlformats.org/officeDocument/2006/relationships/hyperlink" Target="https://ca.wikiloc.com/rutes-btt/2001-vielha-gr211-camin-reiau-col-de-eth-portilhon-45526308" TargetMode="External"/><Relationship Id="rId10" Type="http://schemas.openxmlformats.org/officeDocument/2006/relationships/hyperlink" Target="https://www.google.nl/maps/@-36.3629697,144.698682,3a,38.4y,92.28h,86.13t/data=!3m6!1e1!3m4!1s_v_S4fUojQlooK4Rc1sz2w!2e0!7i13312!8i6656?hl=nl" TargetMode="External"/><Relationship Id="rId31" Type="http://schemas.openxmlformats.org/officeDocument/2006/relationships/hyperlink" Target="https://www.google.com/maps/@42.8341393,-1.6125239,3a,49.7y,197.46h,84.23t/data=!3m6!1e1!3m4!1snLllEjXP5EcXGt_79Xf1kg!2e0!7i16384!8i8192" TargetMode="External"/><Relationship Id="rId44" Type="http://schemas.openxmlformats.org/officeDocument/2006/relationships/hyperlink" Target="https://www.google.com/maps/@46.2537416,10.2559131,3a,75y,161.49h,80.97t/data=!3m6!1e1!3m4!1spFj5eF2osYFPfK-dybO06Q!2e0!7i13312!8i6656?entry=ttu" TargetMode="External"/><Relationship Id="rId52" Type="http://schemas.openxmlformats.org/officeDocument/2006/relationships/hyperlink" Target="https://www.google.com/maps/@51.5549478,4.5928609,3a,75y,55.34h,74.99t/data=!3m6!1e1!3m4!1sxNRHIJjFjLuK00BNnCuGag!2e0!7i16384!8i8192?coh=205409&amp;entry=ttu" TargetMode="External"/><Relationship Id="rId60" Type="http://schemas.openxmlformats.org/officeDocument/2006/relationships/hyperlink" Target="https://www.google.nl/maps/@41.3071963,-72.9284628,3a,75y,5.35h,62.58t/data=!3m6!1e1!3m4!1susobA_V4WsJUAFE3fUHJQA!2e0!7i16384!8i8192" TargetMode="External"/><Relationship Id="rId65" Type="http://schemas.openxmlformats.org/officeDocument/2006/relationships/hyperlink" Target="https://www.google.nl/maps/@51.5575461,0.6003435,3a,75y,272.84h,78.62t/data=!3m6!1e1!3m4!1sMr8qR7kXz3PPGC1d8Zn9Dg!2e0!7i16384!8i8192?hl=en" TargetMode="External"/><Relationship Id="rId73" Type="http://schemas.openxmlformats.org/officeDocument/2006/relationships/hyperlink" Target="https://www.google.nl/maps/@51.5544566,0.6051705,3a,25.8y,36.93h,89.25t/data=!3m6!1e1!3m4!1stpfMBPjXrKAKoScmbjlP6A!2e0!7i16384!8i8192?hl=nl" TargetMode="External"/><Relationship Id="rId78" Type="http://schemas.openxmlformats.org/officeDocument/2006/relationships/hyperlink" Target="https://www.google.nl/maps/@53.9918893,-1.5420089,3a,39.2y,293.21h,88.18t/data=!3m6!1e1!3m4!1s7Ki4VkGTGuG9IZFMilxFKA!2e0!7i16384!8i8192?hl=en" TargetMode="External"/><Relationship Id="rId81" Type="http://schemas.openxmlformats.org/officeDocument/2006/relationships/hyperlink" Target="https://www.google.com/maps/@44.4016374,9.4032778,3a,36.3y,192.5h,76.91t/data=!3m6!1e1!3m4!1skeTzEIFmuLbaF7dbIJoBxg!2e0!7i13312!8i6656" TargetMode="External"/><Relationship Id="rId86" Type="http://schemas.openxmlformats.org/officeDocument/2006/relationships/hyperlink" Target="https://www.google.com/maps/@42.9738438,-0.3973628,3a,75y,139.99h,72.62t/data=!3m6!1e1!3m4!1sGWFL10zBbsmBMkJtCPUotg!2e0!7i16384!8i8192?entry=ttu" TargetMode="External"/><Relationship Id="rId94" Type="http://schemas.openxmlformats.org/officeDocument/2006/relationships/hyperlink" Target="https://www.google.com/maps/@51.5055894,4.8613526,3a,48.9y,255.21h,90.26t/data=!3m6!1e1!3m4!1sybmbCMKLi6OIskx12N5x2A!2e0!7i16384!8i8192?coh=205409&amp;entry=ttu" TargetMode="External"/><Relationship Id="rId99" Type="http://schemas.openxmlformats.org/officeDocument/2006/relationships/hyperlink" Target="https://www.google.com/maps/@51.6072359,4.8117519,3a,75y,341.93h,84.86t/data=!3m6!1e1!3m4!1sOtnCCsxzOldck69nSQpHbQ!2e0!7i16384!8i8192?entry=ttu" TargetMode="External"/><Relationship Id="rId101" Type="http://schemas.openxmlformats.org/officeDocument/2006/relationships/hyperlink" Target="https://www.google.com/maps/@51.5681667,4.8231707,3a,49.1y,184.41h,81.17t/data=!3m6!1e1!3m4!1sa8MzZhHR5FtJU1kA9i4cwg!2e0!7i16384!8i8192?entry=ttu" TargetMode="External"/><Relationship Id="rId122" Type="http://schemas.openxmlformats.org/officeDocument/2006/relationships/hyperlink" Target="https://www.google.com/maps/place/Wielermonument/@50.8087138,3.1827848,3a,41.2y,132.61h,92.8t/data=!3m7!1e1!3m5!1su72zyqKQc5ogAf_Kw9eOVg!2e0!6shttps:%2F%2Fstreetviewpixels-pa.googleapis.com%2Fv1%2Fthumbnail%3Fcb_client%3Dmaps_sv.tactile%26w%3D900%26h%3D600%26pitch%3D-2.800361157760449%26panoid%3Du72zyqKQc5ogAf_Kw9eOVg%26yaw%3D132.60799098455607!7i16384!8i8192!4m6!3m5!1s0x47c331700473d6d3:0xa8d8f26607002ac2!8m2!3d50.8086251!4d3.182952!16s%2Fg%2F11j15h1jzb?entry=ttu&amp;g_ep=EgoyMDI1MDkyMi4wIKXMDSoASAFQAw%3D%3D" TargetMode="External"/><Relationship Id="rId130" Type="http://schemas.openxmlformats.org/officeDocument/2006/relationships/hyperlink" Target="https://ca.wikiloc.com/rutes-btt/2001-vielha-gr211-camin-reiau-col-de-eth-portilhon-45526308" TargetMode="External"/><Relationship Id="rId135" Type="http://schemas.openxmlformats.org/officeDocument/2006/relationships/hyperlink" Target="https://servicekoers.be/verhalen/gedenktekens-van-belgische-tourwinnaars" TargetMode="External"/><Relationship Id="rId143" Type="http://schemas.openxmlformats.org/officeDocument/2006/relationships/hyperlink" Target="https://www.biciveneto.it/testimonianze/testimonianze-2.html" TargetMode="External"/><Relationship Id="rId148" Type="http://schemas.openxmlformats.org/officeDocument/2006/relationships/hyperlink" Target="https://www.biciveneto.it/testimonianze/testimonianze-1.html" TargetMode="External"/><Relationship Id="rId151" Type="http://schemas.openxmlformats.org/officeDocument/2006/relationships/hyperlink" Target="https://www.google.com/maps/place/Wielermonument/@50.8087138,3.1827848,3a,41.2y,132.61h,92.8t/data=!3m7!1e1!3m5!1su72zyqKQc5ogAf_Kw9eOVg!2e0!6shttps:%2F%2Fstreetviewpixels-pa.googleapis.com%2Fv1%2Fthumbnail%3Fcb_client%3Dmaps_sv.tactile%26w%3D900%26h%3D600%26pitch%3D-2.800361157760449%26panoid%3Du72zyqKQc5ogAf_Kw9eOVg%26yaw%3D132.60799098455607!7i16384!8i8192!4m6!3m5!1s0x47c331700473d6d3:0xa8d8f26607002ac2!8m2!3d50.8086251!4d3.182952!16s%2Fg%2F11j15h1jzb?entry=ttu&amp;g_ep=EgoyMDI1MDkyMi4wIKXMDSoASAFQAw%3D%3D" TargetMode="External"/><Relationship Id="rId156" Type="http://schemas.openxmlformats.org/officeDocument/2006/relationships/hyperlink" Target="https://www.google.nl/maps/@39.2799023,-74.5778321,3a,49.6y,140.51h,88.7t/data=!3m6!1e1!3m4!1shP-Rt3Q9ikHRNz_WHlvMfA!2e0!7i16384!8i8192?hl=en" TargetMode="External"/><Relationship Id="rId164" Type="http://schemas.openxmlformats.org/officeDocument/2006/relationships/hyperlink" Target="https://fietsvarianten.blogspot.com/2000/02/vesten-geraardsbergen.html" TargetMode="External"/><Relationship Id="rId169" Type="http://schemas.openxmlformats.org/officeDocument/2006/relationships/hyperlink" Target="https://www.hmdb.org/m.asp?m=212925" TargetMode="External"/><Relationship Id="rId4" Type="http://schemas.openxmlformats.org/officeDocument/2006/relationships/hyperlink" Target="https://www.google.nl/maps/@51.00706,3.9739393,3a,19.4y,231.51h,85.56t/data=!3m6!1e1!3m4!1sr1K7G72ozEbVsaC79F9xDA!2e0!7i13312!8i6656?hl=nl" TargetMode="External"/><Relationship Id="rId9" Type="http://schemas.openxmlformats.org/officeDocument/2006/relationships/hyperlink" Target="https://www.google.nl/maps/@48.7845583,2.4518627,3a,36.5y,16.4h,90.58t/data=!3m6!1e1!3m4!1sQ7Ksh4SDyM9ZunTA33D-Zw!2e0!7i16384!8i8192?hl=nl" TargetMode="External"/><Relationship Id="rId172" Type="http://schemas.openxmlformats.org/officeDocument/2006/relationships/comments" Target="../comments1.xml"/><Relationship Id="rId13" Type="http://schemas.openxmlformats.org/officeDocument/2006/relationships/hyperlink" Target="https://www.google.nl/maps/@45.7962761,9.1656609,3a,75y,174.37h,67.6t/data=!3m6!1e1!3m4!1sYLvCqlIaOz6L7htqN4hpQw!2e0!7i13312!8i6656?hl=nl" TargetMode="External"/><Relationship Id="rId18" Type="http://schemas.openxmlformats.org/officeDocument/2006/relationships/hyperlink" Target="https://www.google.nl/maps/@46.062109,11.8299753,3a,30.4y,326.33h,86.81t/data=!3m6!1e1!3m4!1sod8mEdU7jTHgTxn8DphR7g!2e0!7i13312!8i6656?hl=nl" TargetMode="External"/><Relationship Id="rId39" Type="http://schemas.openxmlformats.org/officeDocument/2006/relationships/hyperlink" Target="https://www.google.com/maps/@45.7709241,2.9631416,3a,56.8y,3.79h,83.26t/data=!3m6!1e1!3m4!1sy1xAFsRD8FWl7dPahPoVrw!2e0!7i13312!8i6656" TargetMode="External"/><Relationship Id="rId109" Type="http://schemas.openxmlformats.org/officeDocument/2006/relationships/hyperlink" Target="https://www.google.com/maps/@53.215375,5.822055,3a,75y,280.68h,74.68t/data=!3m6!1e1!3m4!1sE7WDe8FDAaf3zG3MSNa3Ww!2e0!7i16384!8i8192?entry=ttu&amp;g_ep=EgoyMDI0MDkwOS4wIKXMDSoASAFQAw%3D%3D" TargetMode="External"/><Relationship Id="rId34" Type="http://schemas.openxmlformats.org/officeDocument/2006/relationships/hyperlink" Target="https://www.google.com/maps/@46.7102215,8.5955352,3a,75y,330.81h,90.01t/data=!3m6!1e1!3m4!1sWn-g4FMVoHJ_21Q4IrGt5Q!2e0!7i13312!8i6656?authuser=0" TargetMode="External"/><Relationship Id="rId50" Type="http://schemas.openxmlformats.org/officeDocument/2006/relationships/hyperlink" Target="https://www.google.com/maps/@51.7280142,5.0183354,3a,48.9y,164.42h,81.12t/data=!3m6!1e1!3m4!1s8kfizRwbwZIpDYturpxdQw!2e0!7i16384!8i8192?coh=205409&amp;entry=ttu" TargetMode="External"/><Relationship Id="rId55" Type="http://schemas.openxmlformats.org/officeDocument/2006/relationships/hyperlink" Target="https://www.google.nl/maps/@38.5192048,-0.6764459,3a,24.3y,359.49h,94.81t/data=!3m6!1e1!3m4!1svB8pow_TiPd03LWXC_Gh5g!2e0!7i13312!8i6656?hl=nl" TargetMode="External"/><Relationship Id="rId76" Type="http://schemas.openxmlformats.org/officeDocument/2006/relationships/hyperlink" Target="https://www.google.nl/maps/@43.23008,-0.0788688,3a,75y,89.56h,90.37t/data=!3m6!1e1!3m4!1scn04mgGFOxsmM6G0pkWSlw!2e0!7i16384!8i8192?hl=en" TargetMode="External"/><Relationship Id="rId97" Type="http://schemas.openxmlformats.org/officeDocument/2006/relationships/hyperlink" Target="https://www.google.com/maps/@51.4934443,5.673655,3a,75y,340.41h,68.76t/data=!3m6!1e1!3m4!1sDq5D8Ikl41o_tV2mppbDsg!2e0!7i16384!8i8192?entry=ttu" TargetMode="External"/><Relationship Id="rId104" Type="http://schemas.openxmlformats.org/officeDocument/2006/relationships/hyperlink" Target="https://www.google.nl/maps/@51.8844284,4.4871477,3a,41.2y,67.5h,93.22t/data=!3m6!1e1!3m4!1stAy8xUoq9FQlhzppcgaeJg!2e0!7i16384!8i8192?hl=nl" TargetMode="External"/><Relationship Id="rId120" Type="http://schemas.openxmlformats.org/officeDocument/2006/relationships/hyperlink" Target="https://www.google.com/maps/place/Via+Tiberina,+76B,+06053+Deruta+PG,+Itali%C3%AB/@42.9919976,12.4241585,3a,75y,304.7h,83.12t/data=!3m7!1e1!3m5!1sKjc-6_XbcgVJqkMG6rlY5A!2e0!6shttps:%2F%2Fstreetviewpixels-pa.googleapis.com%2Fv1%2Fthumbnail%3Fcb_client%3Dma" TargetMode="External"/><Relationship Id="rId125" Type="http://schemas.openxmlformats.org/officeDocument/2006/relationships/hyperlink" Target="https://ca.wikiloc.com/rutes-btt/2001-vielha-gr211-camin-reiau-col-de-eth-portilhon-45526308" TargetMode="External"/><Relationship Id="rId141" Type="http://schemas.openxmlformats.org/officeDocument/2006/relationships/hyperlink" Target="https://vanderkrogt.net/standbeelden/object.php?record=zh75af" TargetMode="External"/><Relationship Id="rId146" Type="http://schemas.openxmlformats.org/officeDocument/2006/relationships/hyperlink" Target="https://www.google.com/maps/place/Gemeentehuis+Malle/@51.2974288,4.6939523,3a,15y,183.64h,88.81t/data=!3m7!1e1!3m5!1sxHzRkkvWljw3gV_k5qEG7w!2e0!6shttps:%2F%2Fstreetviewpixels-pa.googleapis.com%2Fv1%2Fthumbnail%3Fcb_client%3Dmaps_sv.tactile%26w%3D900%26h%253" TargetMode="External"/><Relationship Id="rId167" Type="http://schemas.openxmlformats.org/officeDocument/2006/relationships/hyperlink" Target="https://www.hmdb.org/m.asp?m=244232" TargetMode="External"/><Relationship Id="rId7" Type="http://schemas.openxmlformats.org/officeDocument/2006/relationships/hyperlink" Target="https://www.google.nl/maps/@42.2598496,-71.8006682,3a,75y,359.94h,78.57t/data=!3m6!1e1!3m4!1sVY2AbjC1LqYuxN45p_dWpw!2e0!7i16384!8i8192?hl=nl" TargetMode="External"/><Relationship Id="rId71" Type="http://schemas.openxmlformats.org/officeDocument/2006/relationships/hyperlink" Target="https://www.google.nl/maps/@54.511483,-3.1988033,3a,50.4y,233.1h,83.87t/data=!3m6!1e1!3m4!1sjih0QjnAST6CCV3OrQroXA!2e0!7i16384!8i8192?hl=en" TargetMode="External"/><Relationship Id="rId92" Type="http://schemas.openxmlformats.org/officeDocument/2006/relationships/hyperlink" Target="https://www.google.com/maps/@51.5212775,5.5937201,3a,48.9y,84.22h,84.42t/data=!3m6!1e1!3m4!1sUoL136xlGlyM35hTVkipEQ!2e0!7i16384!8i8192?entry=ttu" TargetMode="External"/><Relationship Id="rId162" Type="http://schemas.openxmlformats.org/officeDocument/2006/relationships/hyperlink" Target="http://www.vanderkrogt.net/" TargetMode="External"/><Relationship Id="rId2" Type="http://schemas.openxmlformats.org/officeDocument/2006/relationships/hyperlink" Target="https://www.google.nl/maps/@44.2159275,3.5330022,3a,44.5y,136.83h,83.71t/data=!3m6!1e1!3m4!1szm-5T2MU8s6m2D_Zemmlsw!2e0!7i13312!8i6656?hl=nl" TargetMode="External"/><Relationship Id="rId29" Type="http://schemas.openxmlformats.org/officeDocument/2006/relationships/hyperlink" Target="https://www.google.com/maps/@51.0129517,3.4029539,3a,29.8y,244.23h,73.28t/data=!3m6!1e1!3m4!1shlgcKO9CfSLSkCii8PWgXg!2e0!7i13312!8i6656" TargetMode="External"/><Relationship Id="rId24" Type="http://schemas.openxmlformats.org/officeDocument/2006/relationships/hyperlink" Target="https://www.google.nl/maps/@46.113453,8.5281243,3a,46.7y,345.5h,81.62t/data=!3m6!1e1!3m4!1s86itzb-dyq3e_CuQk_642w!2e0!7i13312!8i6656?hl=en" TargetMode="External"/><Relationship Id="rId40" Type="http://schemas.openxmlformats.org/officeDocument/2006/relationships/hyperlink" Target="https://www.google.com/maps/@51.1480886,2.7565287,3a,36.7y,258.79h,82.97t/data=!3m6!1e1!3m4!1sAPkHGaQxuFFjrpd50Bdp9Q!2e0!7i13312!8i6656" TargetMode="External"/><Relationship Id="rId45" Type="http://schemas.openxmlformats.org/officeDocument/2006/relationships/hyperlink" Target="https://www.google.com/maps/@51.6061358,5.872839,3a,21.7y,20.19h,90.34t/data=!3m6!1e1!3m4!1s3eFebajCsFcAt6UAMfqkFw!2e0!7i13312!8i6656?entry=ttu" TargetMode="External"/><Relationship Id="rId66" Type="http://schemas.openxmlformats.org/officeDocument/2006/relationships/hyperlink" Target="https://www.google.nl/maps/@44.7643329,8.7790032,3a,31.7y,85.57h,86.1t/data=!3m6!1e1!3m4!1smDqVtFK2lsUaXKZjPgL0cg!2e0!7i13312!8i6656?hl=en" TargetMode="External"/><Relationship Id="rId87" Type="http://schemas.openxmlformats.org/officeDocument/2006/relationships/hyperlink" Target="https://www.google.com/maps/@42.9735942,-0.3934329,3a,25.6y,181.63h,84.69t/data=!3m6!1e1!3m4!1s7Hw5a9I-iulLHdRQ6HinMw!2e0!7i16384!8i8192?entry=ttu" TargetMode="External"/><Relationship Id="rId110" Type="http://schemas.openxmlformats.org/officeDocument/2006/relationships/hyperlink" Target="https://www.google.com/maps/@51.5019959,3.6774534,3a,75y,356.28h,85.79t/data=!3m6!1e1!3m4!1s95PwGVDKU0iXvnmzOP8Czw!2e0!7i16384!8i8192?entry=ttu&amp;g_ep=EgoyMDI0MDkwOS4wIKXMDSoASAFQAw%3D%3D" TargetMode="External"/><Relationship Id="rId115" Type="http://schemas.openxmlformats.org/officeDocument/2006/relationships/hyperlink" Target="https://www.google.com/maps/place/Groenstraat+11,+2140+Antwerpen,+Belgium/@51.2171841,4.434121,3a,35.9y,250.86h,76.13t/data=!3m7!1e1!3m5!1sFXpa-iGviBsEJ3eCiuQvtg!2e0!6shttps:%2F%2Fstreetviewpixels-pa.googleapis.com%2Fv1%2Fthumbnail%3Fcb_client%3Dmaps_sv.tactile%26w%3D900%26h%3D600%26pitch%3D13.874074819860354%26panoid%3DFXpa-iGviBsEJ3eCiuQvtg%26yaw%3D250.85720530996807!7i16384!8i8192!4m6!3m5!1s0x47c3f7094085fae9:0x46312a18e8a8ffc5!8m2!3d51.2171409!4d4.4340215!16s%2Fg%2F11q2n84hnq?entry=ttu&amp;g_ep=EgoyMDI1MDQyMC4wIKXMDSoASAFQAw%3D%3D" TargetMode="External"/><Relationship Id="rId131" Type="http://schemas.openxmlformats.org/officeDocument/2006/relationships/hyperlink" Target="https://ca.wikiloc.com/rutes-btt/2001-vielha-gr211-camin-reiau-col-de-eth-portilhon-45526308" TargetMode="External"/><Relationship Id="rId136" Type="http://schemas.openxmlformats.org/officeDocument/2006/relationships/hyperlink" Target="https://www.google.nl/maps/@53.060068,5.5385436,3a,43.7y,271.5h,94.04t/data=!3m6!1e1!3m4!1sONWYXmUkFK_kzvnTj49cjQ!2e0!7i16384!8i8192?hl=nl" TargetMode="External"/><Relationship Id="rId157" Type="http://schemas.openxmlformats.org/officeDocument/2006/relationships/hyperlink" Target="https://www.google.com/maps/@42.5099782,1.5481306,3a,52.7y,63.64h,85.73t/data=!3m6!1e1!3m4!1sdMHS6cbh70xy1U2DeKb8YQ!2e0!7i13312!8i6656" TargetMode="External"/><Relationship Id="rId61" Type="http://schemas.openxmlformats.org/officeDocument/2006/relationships/hyperlink" Target="https://www.google.nl/maps/@43.5543155,12.5435491,3a,75y,38.46h,61.24t/data=!3m6!1e1!3m4!1svJpx9PZ8VT0FZLRXPf-U4Q!2e0!7i13312!8i6656?hl=nl" TargetMode="External"/><Relationship Id="rId82" Type="http://schemas.openxmlformats.org/officeDocument/2006/relationships/hyperlink" Target="https://www.google.com/maps/@44.4013113,9.4029793,3a,75y,300.4h,62.99t/data=!3m6!1e1!3m4!1soIu_eNssfaS5Wym5iRkHqg!2e0!7i13312!8i6656!5m1!1e4" TargetMode="External"/><Relationship Id="rId152" Type="http://schemas.openxmlformats.org/officeDocument/2006/relationships/hyperlink" Target="https://www.google.com/maps/place/50%C2%B055'50.7%22N+4%C2%B032'25.7%22E/@50.9306468,4.54026,3a,15.1y,41h,88.21t/data=!3m7!1e1!3m5!1sqm6SqdeH5I4rUL8njKhaSg!2e0!6shttps:%2F%2Fstreetviewpixels-pa.googleapis.com%2Fv1%2Fthumbnail%3Fcb_client%3Dmaps_sv.tactile" TargetMode="External"/><Relationship Id="rId19" Type="http://schemas.openxmlformats.org/officeDocument/2006/relationships/hyperlink" Target="https://www.google.nl/maps/@50.9223773,3.9683506,3a,37.5y,248.13h,96.94t/data=!3m6!1e1!3m4!1sPTsuNAO6OLT5qF46FR7kXA!2e0!7i16384!8i8192?hl=nl" TargetMode="External"/><Relationship Id="rId14" Type="http://schemas.openxmlformats.org/officeDocument/2006/relationships/hyperlink" Target="https://www.google.nl/maps/@45.536731,4.486495,3a,40.2y,350.76h,86.2t/data=!3m6!1e1!3m4!1sNitdF1yoBdFUzSCOeCUqQQ!2e0!7i16384!8i8192?hl=nl" TargetMode="External"/><Relationship Id="rId30" Type="http://schemas.openxmlformats.org/officeDocument/2006/relationships/hyperlink" Target="https://www.google.com/maps/@50.3833044,5.9373792,3a,75y,257.13h,67.37t/data=!3m6!1e1!3m4!1sTY4sOLgZiTsKifTEsrr7tg!2e0!7i16384!8i8192" TargetMode="External"/><Relationship Id="rId35" Type="http://schemas.openxmlformats.org/officeDocument/2006/relationships/hyperlink" Target="https://www.google.com/maps/@50.9008143,4.9033056,3a,49y,323.26h,73.03t/data=!3m6!1e1!3m4!1sq_myS48ruL61AAWfQSS-CQ!2e0!7i16384!8i8192" TargetMode="External"/><Relationship Id="rId56" Type="http://schemas.openxmlformats.org/officeDocument/2006/relationships/hyperlink" Target="https://www.google.com/maps/@51.2447468,-0.3247814,3a,75y,29.82h,73.51t/data=!3m6!1e1!3m4!1sk1-oAgxxtvEyw4PiKl0cBQ!2e0!7i13312!8i6656?hl=en" TargetMode="External"/><Relationship Id="rId77" Type="http://schemas.openxmlformats.org/officeDocument/2006/relationships/hyperlink" Target="https://www.google.nl/maps/@52.083176,-7.6345129,3a,52.7y,322.62h,80.58t/data=!3m6!1e1!3m4!1sCkM9-Uw0w_dTWDhSR4FrlA!2e0!7i16384!8i8192?hl=en" TargetMode="External"/><Relationship Id="rId100" Type="http://schemas.openxmlformats.org/officeDocument/2006/relationships/hyperlink" Target="https://www.google.com/maps/@51.5884303,4.7501345,3a,49.3y,174.1h,87.34t/data=!3m6!1e1!3m4!1sqhA_gSLbHZs8ldWw3ZrCnQ!2e0!7i16384!8i8192?entry=ttu" TargetMode="External"/><Relationship Id="rId105" Type="http://schemas.openxmlformats.org/officeDocument/2006/relationships/hyperlink" Target="https://www.google.nl/maps/@51.5537245,5.0408289,3a,49.9y,309.15h,84.71t/data=!3m6!1e1!3m4!1sFpQrBuzmQ4t3A9lX4abJnA!2e0!7i16384!8i8192?hl=en" TargetMode="External"/><Relationship Id="rId126" Type="http://schemas.openxmlformats.org/officeDocument/2006/relationships/hyperlink" Target="https://ca.wikiloc.com/rutes-btt/2001-vielha-gr211-camin-reiau-col-de-eth-portilhon-45526308" TargetMode="External"/><Relationship Id="rId147" Type="http://schemas.openxmlformats.org/officeDocument/2006/relationships/hyperlink" Target="https://www.biciveneto.it/testimonianze/testimonianze-1.html" TargetMode="External"/><Relationship Id="rId168" Type="http://schemas.openxmlformats.org/officeDocument/2006/relationships/hyperlink" Target="https://www.hmdb.org/m.asp?m=216239" TargetMode="External"/><Relationship Id="rId8" Type="http://schemas.openxmlformats.org/officeDocument/2006/relationships/hyperlink" Target="https://www.google.nl/maps/@48.2765421,-3.5709863,3a,75y,7.61h,79.93t/data=!3m6!1e1!3m4!1sJj6h7GsgrPJYLMdxRi-Icg!2e0!7i16384!8i8192?hl=nl" TargetMode="External"/><Relationship Id="rId51" Type="http://schemas.openxmlformats.org/officeDocument/2006/relationships/hyperlink" Target="https://www.google.com/maps/@51.7586209,5.1102436,3a,75y,297.39h,87.43t/data=!3m6!1e1!3m4!1s6J2GJ3fiHelXnzA_sxYpsA!2e0!7i13312!8i6656?coh=205409&amp;entry=ttu" TargetMode="External"/><Relationship Id="rId72" Type="http://schemas.openxmlformats.org/officeDocument/2006/relationships/hyperlink" Target="https://www.google.nl/maps/@51.4989539,-0.0556304,3a,32.3y,127.84h,87.25t/data=!3m6!1e1!3m4!1snIHQBxmn0K9bcNJ2AjdAFQ!2e0!7i16384!8i8192?hl=en" TargetMode="External"/><Relationship Id="rId93" Type="http://schemas.openxmlformats.org/officeDocument/2006/relationships/hyperlink" Target="https://www.google.com/maps/@51.4398818,4.3136177,3a,75y,286.47h,91.87t/data=!3m6!1e1!3m4!1sonOl90FQIkefmARZCvpwcQ!2e0!7i16384!8i8192?coh=205409&amp;entry=ttu" TargetMode="External"/><Relationship Id="rId98" Type="http://schemas.openxmlformats.org/officeDocument/2006/relationships/hyperlink" Target="https://www.google.com/maps/@51.6349013,4.7646724,3a,75y,164.26h,81.04t/data=!3m6!1e1!3m4!1s_93G5ffK6ec6u0Jm0PMBAA!2e0!7i16384!8i8192?entry=ttu" TargetMode="External"/><Relationship Id="rId121" Type="http://schemas.openxmlformats.org/officeDocument/2006/relationships/hyperlink" Target="https://www.google.nl/maps/@46.5415745,11.6098861,3a,51.4y,219.25h,86.49t/data=!3m6!1e1!3m4!1svi-6q_ipIjCNSZQHSNQ5mw!2e0!7i13312!8i6656?hl=en" TargetMode="External"/><Relationship Id="rId142" Type="http://schemas.openxmlformats.org/officeDocument/2006/relationships/hyperlink" Target="https://standbeelden.be/standbeeld/1052" TargetMode="External"/><Relationship Id="rId163" Type="http://schemas.openxmlformats.org/officeDocument/2006/relationships/hyperlink" Target="http://www.vanderkrogt.net/" TargetMode="External"/><Relationship Id="rId3" Type="http://schemas.openxmlformats.org/officeDocument/2006/relationships/hyperlink" Target="https://www.google.nl/maps/@51.0252132,3.1331162,3a,19.4y,197.79h,82.46t/data=!3m7!1e1!3m5!1sO7jgIw2e_TBPGrZig2Joeg!2e0!6shttps:%2F%2Fstreetviewpixels-pa.googleapis.com%2Fv1%2Fthumbnail%3Fpanoid%3DO7jgIw2e_TBPGrZig2Joeg%26cb_client%3Dmaps_sv.tactile.gps%26w%3D203%26h%3D100%26yaw%3D278.75568%26pitch%3D0%26thumbfov%3D100!7i16384!8i8192?hl=nl" TargetMode="External"/><Relationship Id="rId25" Type="http://schemas.openxmlformats.org/officeDocument/2006/relationships/hyperlink" Target="https://www.google.nl/maps/@45.0159766,6.1244889,3a,34.7y,134.06h,84.99t/data=!3m6!1e1!3m4!1smM_zSb8jwgtJGVmJH2T6bw!2e0!7i16384!8i8192?hl=en" TargetMode="External"/><Relationship Id="rId46" Type="http://schemas.openxmlformats.org/officeDocument/2006/relationships/hyperlink" Target="https://www.google.com/maps/@51.7290032,5.0118559,3a,39.4y,20.85h,88.34t/data=!3m6!1e1!3m4!1seX8yAz2AFI1MMyhXxlSxRw!2e0!7i16384!8i8192?coh=205409&amp;entry=ttu" TargetMode="External"/><Relationship Id="rId67" Type="http://schemas.openxmlformats.org/officeDocument/2006/relationships/hyperlink" Target="https://www.google.nl/maps/@53.6502016,-3.0074568,3a,20.1y,251.91h,94.09t/data=!3m6!1e1!3m4!1s3KkpZ5eoyL9u-zRX_LECfg!2e0!7i16384!8i8192" TargetMode="External"/><Relationship Id="rId116" Type="http://schemas.openxmlformats.org/officeDocument/2006/relationships/hyperlink" Target="https://www.google.com/maps/@47.1547614,-1.3997631,3a,51.5y,354.29h,76.31t/data=!3m6!1e1!3m4!1sT14LHXK-_mqwkUykV-wNEQ!2e0!7i13312!8i6656?entry=ttu" TargetMode="External"/><Relationship Id="rId137" Type="http://schemas.openxmlformats.org/officeDocument/2006/relationships/hyperlink" Target="https://www.google.com/maps/@42.9898347,-0.4226074,3a,26.5y,198.21h,87.83t/data=!3m6!1e1!3m4!1syi2RFgqBGomkepzQ2A3Aqw!2e0!7i16384!8i8192?entry=ttu" TargetMode="External"/><Relationship Id="rId158" Type="http://schemas.openxmlformats.org/officeDocument/2006/relationships/hyperlink" Target="https://www.google.nl/maps/@52.7221874,4.7411481,3a,27.7y,241.86h,88.5t/data=!3m6!1e1!3m4!1siZalSfiGSI1olQgIyFEk9g!2e0!7i16384!8i8192?hl=en" TargetMode="External"/><Relationship Id="rId20" Type="http://schemas.openxmlformats.org/officeDocument/2006/relationships/hyperlink" Target="https://www.google.nl/maps/@44.1696675,5.2860195,3a,46.5y,65.4h,82.91t/data=!3m6!1e1!3m4!1sw_LRmOsJuSYZx2FonhHObA!2e0!7i13312!8i6656?hl=nl" TargetMode="External"/><Relationship Id="rId41" Type="http://schemas.openxmlformats.org/officeDocument/2006/relationships/hyperlink" Target="https://www.google.com/maps/@50.2889275,5.9146935,3a,75y,355.72h,71.6t/data=!3m6!1e1!3m4!1sLyE5Tcg2ApI4ee3oCNRX6w!2e0!7i16384!8i8192?entry=ttu" TargetMode="External"/><Relationship Id="rId62" Type="http://schemas.openxmlformats.org/officeDocument/2006/relationships/hyperlink" Target="https://www.google.nl/maps/@47.2586289,0.5504065,3a,49.1y,244.76h,94.88t/data=!3m6!1e1!3m4!1selHsyMqTVhpXf29tAxemgQ!2e0!7i16384!8i8192?hl=nl" TargetMode="External"/><Relationship Id="rId83" Type="http://schemas.openxmlformats.org/officeDocument/2006/relationships/hyperlink" Target="https://www.google.com/maps/@51.5008825,3.6182321,3a,47.1y,106.11h,61.22t/data=!3m6!1e1!3m4!1sIdSZB5K7XxTUiYgoX3FEyg!2e0!7i16384!8i8192" TargetMode="External"/><Relationship Id="rId88" Type="http://schemas.openxmlformats.org/officeDocument/2006/relationships/hyperlink" Target="https://www.google.com/maps/@42.9762986,-0.3403066,3a,40.3y,101.79h,87.71t/data=!3m6!1e1!3m4!1st9dBp3HD3PUcyDJd9dLOiw!2e0!7i16384!8i8192?entry=ttu" TargetMode="External"/><Relationship Id="rId111" Type="http://schemas.openxmlformats.org/officeDocument/2006/relationships/hyperlink" Target="https://www.google.com/maps/@53.2129844,6.5687575,3a,59y,13.43h,90.77t/data=!3m6!1e1!3m4!1suDNpFNvxTZ00oZUoUtlzaA!2e0!7i16384!8i8192!5m1!1e4?entry=ttu&amp;g_ep=EgoyMDI0MDkwOS4wIKXMDSoASAFQAw%3D%3D" TargetMode="External"/><Relationship Id="rId132" Type="http://schemas.openxmlformats.org/officeDocument/2006/relationships/hyperlink" Target="https://www.google.com/maps/place/50%C2%B055'50.7%22N+4%C2%B032'25.7%22E/@50.9306468,4.54026,3a,15.1y,41h,88.21t/data=!3m7!1e1!3m5!1sqm6SqdeH5I4rUL8njKhaSg!2e0!6shttps:%2F%2Fstreetviewpixels-pa.googleapis.com%2Fv1%2Fthumbnail%3Fcb_client%3Dmaps_sv.tactile" TargetMode="External"/><Relationship Id="rId153" Type="http://schemas.openxmlformats.org/officeDocument/2006/relationships/hyperlink" Target="https://limburgcycling.com/monument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Z987"/>
  <sheetViews>
    <sheetView tabSelected="1" zoomScaleNormal="100" workbookViewId="0">
      <pane xSplit="3" ySplit="1" topLeftCell="D2" activePane="bottomRight" state="frozen"/>
      <selection pane="topRight" activeCell="B1" sqref="B1"/>
      <selection pane="bottomLeft" activeCell="A3" sqref="A3"/>
      <selection pane="bottomRight"/>
    </sheetView>
  </sheetViews>
  <sheetFormatPr defaultRowHeight="15" x14ac:dyDescent="0.25"/>
  <cols>
    <col min="1" max="2" width="6.5703125" style="53" bestFit="1" customWidth="1"/>
    <col min="3" max="4" width="50.5703125" style="48" customWidth="1"/>
    <col min="5" max="5" width="29" style="48" bestFit="1" customWidth="1"/>
    <col min="6" max="6" width="21" style="48" customWidth="1"/>
    <col min="7" max="7" width="30.140625" style="48" bestFit="1" customWidth="1"/>
    <col min="8" max="9" width="30.140625" style="48" customWidth="1"/>
    <col min="10" max="10" width="28.7109375" style="52" bestFit="1" customWidth="1"/>
    <col min="11" max="12" width="28.7109375" style="52" customWidth="1"/>
    <col min="13" max="13" width="44" style="51" bestFit="1" customWidth="1"/>
    <col min="14" max="14" width="8" style="51" bestFit="1" customWidth="1"/>
    <col min="15" max="15" width="15.5703125" style="51" bestFit="1" customWidth="1"/>
    <col min="16" max="16" width="20.7109375" style="50" bestFit="1" customWidth="1"/>
    <col min="17" max="17" width="25.140625" style="47" bestFit="1" customWidth="1"/>
    <col min="18" max="18" width="64.5703125" style="48" customWidth="1"/>
    <col min="19" max="19" width="62" style="48" customWidth="1"/>
    <col min="20" max="20" width="36.85546875" style="48" customWidth="1"/>
    <col min="21" max="21" width="19" style="49" bestFit="1" customWidth="1"/>
    <col min="22" max="22" width="38.85546875" style="47" bestFit="1" customWidth="1"/>
    <col min="23" max="23" width="18.85546875" style="47" bestFit="1" customWidth="1"/>
    <col min="24" max="24" width="21.5703125" style="47" customWidth="1"/>
    <col min="25" max="25" width="36.85546875" style="48" customWidth="1"/>
    <col min="26" max="16384" width="9.140625" style="47"/>
  </cols>
  <sheetData>
    <row r="1" spans="1:25" ht="15.75" thickBot="1" x14ac:dyDescent="0.3">
      <c r="A1" s="418" t="s">
        <v>3247</v>
      </c>
      <c r="B1" s="418" t="s">
        <v>3248</v>
      </c>
      <c r="C1" s="409" t="s">
        <v>3412</v>
      </c>
      <c r="D1" s="409" t="s">
        <v>3249</v>
      </c>
      <c r="E1" s="415" t="s">
        <v>3250</v>
      </c>
      <c r="F1" s="415" t="s">
        <v>3413</v>
      </c>
      <c r="G1" s="415" t="s">
        <v>3414</v>
      </c>
      <c r="H1" s="415" t="s">
        <v>3415</v>
      </c>
      <c r="I1" s="419" t="s">
        <v>3251</v>
      </c>
      <c r="J1" s="416" t="s">
        <v>3246</v>
      </c>
      <c r="K1" s="417" t="s">
        <v>3416</v>
      </c>
      <c r="L1" s="488" t="s">
        <v>3560</v>
      </c>
      <c r="M1" s="416" t="s">
        <v>3252</v>
      </c>
      <c r="N1" s="416" t="s">
        <v>3253</v>
      </c>
      <c r="O1" s="416" t="s">
        <v>3254</v>
      </c>
      <c r="P1" s="416" t="s">
        <v>3255</v>
      </c>
      <c r="Q1" s="416" t="s">
        <v>3418</v>
      </c>
      <c r="R1" s="416" t="s">
        <v>3265</v>
      </c>
      <c r="S1" s="416" t="s">
        <v>3256</v>
      </c>
      <c r="T1" s="416" t="s">
        <v>3257</v>
      </c>
      <c r="U1" s="420" t="s">
        <v>3417</v>
      </c>
      <c r="V1" s="416" t="s">
        <v>3258</v>
      </c>
      <c r="W1" s="416" t="s">
        <v>3259</v>
      </c>
      <c r="X1" s="416" t="s">
        <v>3260</v>
      </c>
      <c r="Y1" s="417" t="s">
        <v>3261</v>
      </c>
    </row>
    <row r="2" spans="1:25" ht="195.75" thickBot="1" x14ac:dyDescent="0.3">
      <c r="A2" s="91">
        <v>3</v>
      </c>
      <c r="B2" s="83"/>
      <c r="C2" s="362" t="s">
        <v>3111</v>
      </c>
      <c r="D2" s="78"/>
      <c r="E2" s="78" t="s">
        <v>701</v>
      </c>
      <c r="F2" s="78" t="s">
        <v>842</v>
      </c>
      <c r="G2" s="82" t="s">
        <v>1760</v>
      </c>
      <c r="H2" s="78"/>
      <c r="I2" s="78"/>
      <c r="J2" s="89">
        <v>45112</v>
      </c>
      <c r="K2" s="80" t="s">
        <v>1751</v>
      </c>
      <c r="L2" s="80"/>
      <c r="M2" s="96" t="s">
        <v>14</v>
      </c>
      <c r="N2" s="96" t="s">
        <v>14</v>
      </c>
      <c r="O2" s="96" t="s">
        <v>14</v>
      </c>
      <c r="P2" s="87" t="s">
        <v>913</v>
      </c>
      <c r="Q2" s="76" t="s">
        <v>7</v>
      </c>
      <c r="R2" s="360" t="s">
        <v>912</v>
      </c>
      <c r="S2" s="78"/>
      <c r="T2" s="78"/>
      <c r="U2" s="92" t="s">
        <v>1189</v>
      </c>
      <c r="V2" s="76" t="s">
        <v>911</v>
      </c>
      <c r="W2" s="76" t="str">
        <f>LEFT(V2,FIND(",",V2)-1)</f>
        <v>46.32058201334455</v>
      </c>
      <c r="X2" s="76" t="str">
        <f>MID(V2,FIND(",",V2)+2,1256)</f>
        <v>6.935990261374428</v>
      </c>
      <c r="Y2" s="19" t="s">
        <v>2838</v>
      </c>
    </row>
    <row r="3" spans="1:25" ht="315.75" thickBot="1" x14ac:dyDescent="0.3">
      <c r="A3" s="91">
        <v>5</v>
      </c>
      <c r="B3" s="83"/>
      <c r="C3" s="362" t="s">
        <v>3112</v>
      </c>
      <c r="D3" s="78"/>
      <c r="E3" s="78" t="s">
        <v>701</v>
      </c>
      <c r="F3" s="78" t="s">
        <v>842</v>
      </c>
      <c r="G3" s="78"/>
      <c r="H3" s="78"/>
      <c r="I3" s="78"/>
      <c r="J3" s="89">
        <v>45110</v>
      </c>
      <c r="K3" s="80" t="s">
        <v>1751</v>
      </c>
      <c r="L3" s="80"/>
      <c r="M3" s="96" t="s">
        <v>14</v>
      </c>
      <c r="N3" s="96" t="s">
        <v>14</v>
      </c>
      <c r="O3" s="96" t="s">
        <v>14</v>
      </c>
      <c r="P3" s="87" t="s">
        <v>915</v>
      </c>
      <c r="Q3" s="76" t="s">
        <v>914</v>
      </c>
      <c r="R3" s="360" t="s">
        <v>916</v>
      </c>
      <c r="S3" s="78"/>
      <c r="T3" s="78"/>
      <c r="U3" s="77" t="s">
        <v>1189</v>
      </c>
      <c r="V3" s="76" t="s">
        <v>917</v>
      </c>
      <c r="W3" s="76" t="str">
        <f>LEFT(V3,FIND(",",V3)-1)</f>
        <v>46.32046764879073</v>
      </c>
      <c r="X3" s="76" t="str">
        <f>MID(V3,FIND(",",V3)+2,1256)</f>
        <v>6.968476259101919</v>
      </c>
      <c r="Y3" s="5" t="s">
        <v>918</v>
      </c>
    </row>
    <row r="4" spans="1:25" ht="195.75" thickBot="1" x14ac:dyDescent="0.3">
      <c r="A4" s="248">
        <v>582</v>
      </c>
      <c r="B4" s="247"/>
      <c r="C4" s="387" t="s">
        <v>3136</v>
      </c>
      <c r="D4" s="242"/>
      <c r="E4" s="389" t="s">
        <v>701</v>
      </c>
      <c r="F4" s="389" t="s">
        <v>842</v>
      </c>
      <c r="G4" s="389" t="s">
        <v>1760</v>
      </c>
      <c r="H4" s="242"/>
      <c r="I4" s="242"/>
      <c r="J4" s="244"/>
      <c r="K4" s="388"/>
      <c r="L4" s="388"/>
      <c r="M4" s="164" t="s">
        <v>14</v>
      </c>
      <c r="N4" s="164" t="s">
        <v>14</v>
      </c>
      <c r="O4" s="164" t="s">
        <v>14</v>
      </c>
      <c r="P4" s="375" t="s">
        <v>3137</v>
      </c>
      <c r="Q4" s="245" t="s">
        <v>18</v>
      </c>
      <c r="R4" s="389" t="s">
        <v>3138</v>
      </c>
      <c r="S4" s="242"/>
      <c r="T4" s="242"/>
      <c r="U4" s="390" t="s">
        <v>1189</v>
      </c>
      <c r="V4" s="245" t="s">
        <v>3139</v>
      </c>
      <c r="W4" s="164" t="str">
        <f>LEFT(V4,FIND(",",V4)-1)</f>
        <v>50.760816814692454</v>
      </c>
      <c r="X4" s="164" t="str">
        <f>MID(V4,FIND(",",V4)+2,1256)</f>
        <v>3.456433973926843</v>
      </c>
      <c r="Y4" s="391" t="s">
        <v>3140</v>
      </c>
    </row>
    <row r="5" spans="1:25" ht="255" x14ac:dyDescent="0.25">
      <c r="A5" s="151">
        <v>6</v>
      </c>
      <c r="B5" s="452" t="s">
        <v>3466</v>
      </c>
      <c r="C5" s="363" t="s">
        <v>3113</v>
      </c>
      <c r="D5" s="165"/>
      <c r="E5" s="164" t="s">
        <v>701</v>
      </c>
      <c r="F5" s="164" t="s">
        <v>846</v>
      </c>
      <c r="G5" s="164" t="s">
        <v>1650</v>
      </c>
      <c r="H5" s="164"/>
      <c r="I5" s="164"/>
      <c r="J5" s="164"/>
      <c r="K5" s="164"/>
      <c r="L5" s="164"/>
      <c r="M5" s="164" t="s">
        <v>14</v>
      </c>
      <c r="N5" s="164" t="s">
        <v>14</v>
      </c>
      <c r="O5" s="164" t="s">
        <v>14</v>
      </c>
      <c r="P5" s="166" t="s">
        <v>114</v>
      </c>
      <c r="Q5" s="164" t="s">
        <v>47</v>
      </c>
      <c r="R5" s="165" t="s">
        <v>113</v>
      </c>
      <c r="S5" s="165"/>
      <c r="T5" s="396" t="s">
        <v>3283</v>
      </c>
      <c r="U5" s="145" t="s">
        <v>1189</v>
      </c>
      <c r="V5" s="164" t="s">
        <v>101</v>
      </c>
      <c r="W5" s="164" t="str">
        <f>LEFT(V5,FIND(",",V5)-1)</f>
        <v>48.2765564166621</v>
      </c>
      <c r="X5" s="164" t="str">
        <f>MID(V5,FIND(",",V5)+2,1256)</f>
        <v>-3.5709629831803893</v>
      </c>
      <c r="Y5" s="27" t="s">
        <v>2294</v>
      </c>
    </row>
    <row r="6" spans="1:25" x14ac:dyDescent="0.25">
      <c r="A6" s="142">
        <v>6</v>
      </c>
      <c r="B6" s="359" t="s">
        <v>2881</v>
      </c>
      <c r="C6" s="312"/>
      <c r="D6" s="160" t="s">
        <v>2290</v>
      </c>
      <c r="E6" s="143" t="s">
        <v>701</v>
      </c>
      <c r="F6" s="143" t="s">
        <v>846</v>
      </c>
      <c r="G6" s="143" t="s">
        <v>1650</v>
      </c>
      <c r="H6" s="143"/>
      <c r="I6" s="143"/>
      <c r="J6" s="143"/>
      <c r="K6" s="143"/>
      <c r="L6" s="143"/>
      <c r="M6" s="143"/>
      <c r="N6" s="143"/>
      <c r="O6" s="143"/>
      <c r="P6" s="161"/>
      <c r="Q6" s="143"/>
      <c r="R6" s="160"/>
      <c r="S6" s="160"/>
      <c r="T6" s="160"/>
      <c r="U6" s="114"/>
      <c r="V6" s="143"/>
      <c r="W6" s="143"/>
      <c r="X6" s="143"/>
      <c r="Y6" s="20"/>
    </row>
    <row r="7" spans="1:25" x14ac:dyDescent="0.25">
      <c r="A7" s="142">
        <v>6</v>
      </c>
      <c r="B7" s="359" t="s">
        <v>2882</v>
      </c>
      <c r="C7" s="312"/>
      <c r="D7" s="160" t="s">
        <v>2291</v>
      </c>
      <c r="E7" s="143" t="s">
        <v>701</v>
      </c>
      <c r="F7" s="143" t="s">
        <v>846</v>
      </c>
      <c r="G7" s="143" t="s">
        <v>1650</v>
      </c>
      <c r="H7" s="143"/>
      <c r="I7" s="143"/>
      <c r="J7" s="143"/>
      <c r="K7" s="143"/>
      <c r="L7" s="143"/>
      <c r="M7" s="143"/>
      <c r="N7" s="143"/>
      <c r="O7" s="143"/>
      <c r="P7" s="161"/>
      <c r="Q7" s="143"/>
      <c r="R7" s="160"/>
      <c r="S7" s="160"/>
      <c r="T7" s="160"/>
      <c r="U7" s="174"/>
      <c r="V7" s="143"/>
      <c r="W7" s="143"/>
      <c r="X7" s="143"/>
      <c r="Y7" s="254"/>
    </row>
    <row r="8" spans="1:25" x14ac:dyDescent="0.25">
      <c r="A8" s="142">
        <v>6</v>
      </c>
      <c r="B8" s="359" t="s">
        <v>2883</v>
      </c>
      <c r="C8" s="312"/>
      <c r="D8" s="160" t="s">
        <v>2292</v>
      </c>
      <c r="E8" s="143" t="s">
        <v>701</v>
      </c>
      <c r="F8" s="143" t="s">
        <v>846</v>
      </c>
      <c r="G8" s="143" t="s">
        <v>1650</v>
      </c>
      <c r="H8" s="143"/>
      <c r="I8" s="143"/>
      <c r="J8" s="143"/>
      <c r="K8" s="143"/>
      <c r="L8" s="143"/>
      <c r="M8" s="143"/>
      <c r="N8" s="143"/>
      <c r="O8" s="143"/>
      <c r="P8" s="161"/>
      <c r="Q8" s="143"/>
      <c r="R8" s="160"/>
      <c r="S8" s="160"/>
      <c r="T8" s="160"/>
      <c r="U8" s="174"/>
      <c r="V8" s="143"/>
      <c r="W8" s="143"/>
      <c r="X8" s="143"/>
      <c r="Y8" s="254"/>
    </row>
    <row r="9" spans="1:25" ht="15.75" thickBot="1" x14ac:dyDescent="0.3">
      <c r="A9" s="137">
        <v>6</v>
      </c>
      <c r="B9" s="358" t="s">
        <v>2884</v>
      </c>
      <c r="C9" s="310"/>
      <c r="D9" s="156" t="s">
        <v>2293</v>
      </c>
      <c r="E9" s="155" t="s">
        <v>701</v>
      </c>
      <c r="F9" s="155" t="s">
        <v>846</v>
      </c>
      <c r="G9" s="155" t="s">
        <v>1650</v>
      </c>
      <c r="H9" s="155"/>
      <c r="I9" s="155"/>
      <c r="J9" s="155"/>
      <c r="K9" s="155"/>
      <c r="L9" s="155"/>
      <c r="M9" s="155"/>
      <c r="N9" s="155"/>
      <c r="O9" s="155"/>
      <c r="P9" s="157"/>
      <c r="Q9" s="155"/>
      <c r="R9" s="156"/>
      <c r="S9" s="156"/>
      <c r="T9" s="156"/>
      <c r="U9" s="211"/>
      <c r="V9" s="155"/>
      <c r="W9" s="155"/>
      <c r="X9" s="155"/>
      <c r="Y9" s="179"/>
    </row>
    <row r="10" spans="1:25" ht="195.75" thickBot="1" x14ac:dyDescent="0.3">
      <c r="A10" s="91">
        <v>7</v>
      </c>
      <c r="B10" s="83"/>
      <c r="C10" s="362" t="s">
        <v>3116</v>
      </c>
      <c r="D10" s="78"/>
      <c r="E10" s="78" t="s">
        <v>701</v>
      </c>
      <c r="F10" s="76" t="s">
        <v>842</v>
      </c>
      <c r="G10" s="76"/>
      <c r="H10" s="76"/>
      <c r="I10" s="76"/>
      <c r="J10" s="89">
        <v>45750</v>
      </c>
      <c r="K10" s="80" t="s">
        <v>1751</v>
      </c>
      <c r="L10" s="80"/>
      <c r="M10" s="79" t="s">
        <v>14</v>
      </c>
      <c r="N10" s="79" t="s">
        <v>14</v>
      </c>
      <c r="O10" s="79" t="s">
        <v>14</v>
      </c>
      <c r="P10" s="87" t="s">
        <v>1102</v>
      </c>
      <c r="Q10" s="76" t="s">
        <v>210</v>
      </c>
      <c r="R10" s="86"/>
      <c r="S10" s="78"/>
      <c r="T10" s="78"/>
      <c r="U10" s="77" t="s">
        <v>1189</v>
      </c>
      <c r="V10" s="85" t="s">
        <v>1104</v>
      </c>
      <c r="W10" s="76" t="str">
        <f>LEFT(V10,FIND(",",V10)-1)</f>
        <v>51.41402513193253</v>
      </c>
      <c r="X10" s="76" t="str">
        <f>MID(V10,FIND(",",V10)+2,1256)</f>
        <v>5.811761515765258</v>
      </c>
      <c r="Y10" s="6" t="s">
        <v>1103</v>
      </c>
    </row>
    <row r="11" spans="1:25" s="344" customFormat="1" ht="69" customHeight="1" thickBot="1" x14ac:dyDescent="0.3">
      <c r="A11" s="357">
        <v>8</v>
      </c>
      <c r="B11" s="349"/>
      <c r="C11" s="362" t="s">
        <v>3117</v>
      </c>
      <c r="D11" s="356"/>
      <c r="E11" s="356" t="s">
        <v>701</v>
      </c>
      <c r="F11" s="356" t="s">
        <v>842</v>
      </c>
      <c r="G11" s="356" t="s">
        <v>1760</v>
      </c>
      <c r="H11" s="356"/>
      <c r="I11" s="356"/>
      <c r="J11" s="356"/>
      <c r="K11" s="356"/>
      <c r="L11" s="356"/>
      <c r="M11" s="88" t="s">
        <v>14</v>
      </c>
      <c r="N11" s="88" t="s">
        <v>14</v>
      </c>
      <c r="O11" s="88" t="s">
        <v>14</v>
      </c>
      <c r="P11" s="90" t="s">
        <v>2628</v>
      </c>
      <c r="Q11" s="345" t="s">
        <v>970</v>
      </c>
      <c r="R11" s="361"/>
      <c r="S11" s="90"/>
      <c r="T11" s="90"/>
      <c r="U11" s="170" t="s">
        <v>1189</v>
      </c>
      <c r="V11" s="345" t="s">
        <v>2629</v>
      </c>
      <c r="W11" s="345" t="str">
        <f>LEFT(V11,FIND(",",V11)-1)</f>
        <v>53.06006561786316</v>
      </c>
      <c r="X11" s="345" t="str">
        <f>MID(V11,FIND(",",V11)+2,1256)</f>
        <v>5.538300815859816</v>
      </c>
      <c r="Y11" s="17" t="s">
        <v>2630</v>
      </c>
    </row>
    <row r="12" spans="1:25" ht="255.75" thickBot="1" x14ac:dyDescent="0.3">
      <c r="A12" s="91">
        <v>9</v>
      </c>
      <c r="B12" s="83"/>
      <c r="C12" s="362" t="s">
        <v>3115</v>
      </c>
      <c r="D12" s="78"/>
      <c r="E12" s="78" t="s">
        <v>701</v>
      </c>
      <c r="F12" s="76" t="s">
        <v>842</v>
      </c>
      <c r="G12" s="76"/>
      <c r="H12" s="76"/>
      <c r="I12" s="76"/>
      <c r="J12" s="89">
        <v>44446</v>
      </c>
      <c r="K12" s="80" t="s">
        <v>1751</v>
      </c>
      <c r="L12" s="80"/>
      <c r="M12" s="79" t="s">
        <v>1366</v>
      </c>
      <c r="N12" s="79" t="s">
        <v>30</v>
      </c>
      <c r="O12" s="79" t="s">
        <v>1668</v>
      </c>
      <c r="P12" s="87" t="s">
        <v>1369</v>
      </c>
      <c r="Q12" s="76" t="s">
        <v>47</v>
      </c>
      <c r="R12" s="86"/>
      <c r="S12" s="78"/>
      <c r="T12" s="78"/>
      <c r="U12" s="77" t="s">
        <v>1189</v>
      </c>
      <c r="V12" s="85" t="s">
        <v>1367</v>
      </c>
      <c r="W12" s="76" t="str">
        <f>LEFT(V12,FIND(",",V12)-1)</f>
        <v>45.25927947117255</v>
      </c>
      <c r="X12" s="76" t="str">
        <f>MID(V12,FIND(",",V12)+2,1256)</f>
        <v>6.901706764820189</v>
      </c>
      <c r="Y12" s="6" t="s">
        <v>1368</v>
      </c>
    </row>
    <row r="13" spans="1:25" ht="195.75" thickBot="1" x14ac:dyDescent="0.3">
      <c r="A13" s="91">
        <v>10</v>
      </c>
      <c r="B13" s="83"/>
      <c r="C13" s="362" t="s">
        <v>3114</v>
      </c>
      <c r="D13" s="78"/>
      <c r="E13" s="78" t="s">
        <v>701</v>
      </c>
      <c r="F13" s="76" t="s">
        <v>842</v>
      </c>
      <c r="G13" s="76"/>
      <c r="H13" s="76"/>
      <c r="I13" s="76"/>
      <c r="J13" s="89">
        <v>45750</v>
      </c>
      <c r="K13" s="80" t="s">
        <v>1751</v>
      </c>
      <c r="L13" s="80"/>
      <c r="M13" s="79" t="s">
        <v>14</v>
      </c>
      <c r="N13" s="79" t="s">
        <v>14</v>
      </c>
      <c r="O13" s="79" t="s">
        <v>14</v>
      </c>
      <c r="P13" s="87" t="s">
        <v>1100</v>
      </c>
      <c r="Q13" s="76" t="s">
        <v>210</v>
      </c>
      <c r="R13" s="86"/>
      <c r="S13" s="78"/>
      <c r="T13" s="78"/>
      <c r="U13" s="92" t="s">
        <v>1189</v>
      </c>
      <c r="V13" s="85" t="s">
        <v>1101</v>
      </c>
      <c r="W13" s="76" t="str">
        <f>LEFT(V13,FIND(",",V13)-1)</f>
        <v>51.36621376658601</v>
      </c>
      <c r="X13" s="76" t="str">
        <f>MID(V13,FIND(",",V13)+2,1256)</f>
        <v>5.776220243900543</v>
      </c>
      <c r="Y13" s="6" t="s">
        <v>1099</v>
      </c>
    </row>
    <row r="14" spans="1:25" ht="67.5" customHeight="1" thickBot="1" x14ac:dyDescent="0.3">
      <c r="A14" s="91">
        <v>1</v>
      </c>
      <c r="B14" s="83"/>
      <c r="C14" s="317" t="s">
        <v>1798</v>
      </c>
      <c r="D14" s="78"/>
      <c r="E14" s="82" t="s">
        <v>701</v>
      </c>
      <c r="F14" s="82" t="s">
        <v>842</v>
      </c>
      <c r="G14" s="82" t="s">
        <v>1760</v>
      </c>
      <c r="H14" s="82"/>
      <c r="I14" s="82"/>
      <c r="J14" s="80">
        <v>45066</v>
      </c>
      <c r="K14" s="80" t="s">
        <v>1751</v>
      </c>
      <c r="L14" s="80"/>
      <c r="M14" s="79" t="s">
        <v>14</v>
      </c>
      <c r="N14" s="79" t="s">
        <v>14</v>
      </c>
      <c r="O14" s="79" t="s">
        <v>14</v>
      </c>
      <c r="P14" s="78" t="s">
        <v>1713</v>
      </c>
      <c r="Q14" s="76" t="s">
        <v>210</v>
      </c>
      <c r="R14" s="360"/>
      <c r="S14" s="78"/>
      <c r="T14" s="78"/>
      <c r="U14" s="77" t="s">
        <v>1189</v>
      </c>
      <c r="V14" s="76" t="s">
        <v>966</v>
      </c>
      <c r="W14" s="76" t="str">
        <f t="shared" ref="W14:W16" si="0">LEFT(V14,FIND(",",V14)-1)</f>
        <v>51.5537105843076</v>
      </c>
      <c r="X14" s="76" t="str">
        <f t="shared" ref="X14:X16" si="1">MID(V14,FIND(",",V14)+2,1256)</f>
        <v>5.04058953451213</v>
      </c>
      <c r="Y14" s="5" t="s">
        <v>967</v>
      </c>
    </row>
    <row r="15" spans="1:25" ht="240.75" thickBot="1" x14ac:dyDescent="0.3">
      <c r="A15" s="91">
        <v>2</v>
      </c>
      <c r="B15" s="83"/>
      <c r="C15" s="317" t="s">
        <v>1799</v>
      </c>
      <c r="D15" s="78"/>
      <c r="E15" s="82" t="s">
        <v>701</v>
      </c>
      <c r="F15" s="82" t="s">
        <v>842</v>
      </c>
      <c r="G15" s="82" t="s">
        <v>1760</v>
      </c>
      <c r="H15" s="82"/>
      <c r="I15" s="82"/>
      <c r="J15" s="80">
        <v>45913</v>
      </c>
      <c r="K15" s="80" t="s">
        <v>1751</v>
      </c>
      <c r="L15" s="80"/>
      <c r="M15" s="79" t="s">
        <v>14</v>
      </c>
      <c r="N15" s="79" t="s">
        <v>14</v>
      </c>
      <c r="O15" s="79" t="s">
        <v>14</v>
      </c>
      <c r="P15" s="78" t="s">
        <v>1712</v>
      </c>
      <c r="Q15" s="76" t="s">
        <v>210</v>
      </c>
      <c r="R15" s="360"/>
      <c r="S15" s="78"/>
      <c r="T15" s="78"/>
      <c r="U15" s="77" t="s">
        <v>1189</v>
      </c>
      <c r="V15" s="76" t="s">
        <v>1861</v>
      </c>
      <c r="W15" s="76" t="str">
        <f t="shared" si="0"/>
        <v>51.55347334284249</v>
      </c>
      <c r="X15" s="76" t="str">
        <f t="shared" si="1"/>
        <v>5.03393926904683</v>
      </c>
      <c r="Y15" s="5" t="s">
        <v>1711</v>
      </c>
    </row>
    <row r="16" spans="1:25" ht="210.75" thickBot="1" x14ac:dyDescent="0.3">
      <c r="A16" s="91">
        <v>4</v>
      </c>
      <c r="B16" s="83"/>
      <c r="C16" s="317" t="s">
        <v>1641</v>
      </c>
      <c r="D16" s="78"/>
      <c r="E16" s="78" t="s">
        <v>701</v>
      </c>
      <c r="F16" s="78" t="s">
        <v>870</v>
      </c>
      <c r="G16" s="78" t="s">
        <v>1480</v>
      </c>
      <c r="H16" s="78"/>
      <c r="I16" s="78"/>
      <c r="J16" s="89"/>
      <c r="K16" s="89"/>
      <c r="L16" s="89"/>
      <c r="M16" s="79" t="s">
        <v>65</v>
      </c>
      <c r="N16" s="79" t="s">
        <v>67</v>
      </c>
      <c r="O16" s="79" t="s">
        <v>66</v>
      </c>
      <c r="P16" s="87" t="s">
        <v>80</v>
      </c>
      <c r="Q16" s="76" t="s">
        <v>225</v>
      </c>
      <c r="R16" s="360"/>
      <c r="S16" s="78" t="s">
        <v>68</v>
      </c>
      <c r="T16" s="78" t="s">
        <v>293</v>
      </c>
      <c r="U16" s="92" t="s">
        <v>1189</v>
      </c>
      <c r="V16" s="76" t="s">
        <v>63</v>
      </c>
      <c r="W16" s="76" t="str">
        <f t="shared" si="0"/>
        <v>51.244895518344855</v>
      </c>
      <c r="X16" s="76" t="str">
        <f t="shared" si="1"/>
        <v>-0.3246868420677289</v>
      </c>
      <c r="Y16" s="3" t="s">
        <v>2826</v>
      </c>
    </row>
    <row r="17" spans="1:25" ht="75.75" thickBot="1" x14ac:dyDescent="0.3">
      <c r="A17" s="91">
        <v>11</v>
      </c>
      <c r="B17" s="83"/>
      <c r="C17" s="340" t="s">
        <v>1795</v>
      </c>
      <c r="D17" s="78"/>
      <c r="E17" s="78" t="s">
        <v>701</v>
      </c>
      <c r="F17" s="82" t="s">
        <v>870</v>
      </c>
      <c r="G17" s="82" t="s">
        <v>759</v>
      </c>
      <c r="H17" s="82"/>
      <c r="I17" s="82"/>
      <c r="J17" s="80">
        <v>44707</v>
      </c>
      <c r="K17" s="80" t="s">
        <v>1751</v>
      </c>
      <c r="L17" s="80"/>
      <c r="M17" s="79" t="s">
        <v>14</v>
      </c>
      <c r="N17" s="79" t="s">
        <v>14</v>
      </c>
      <c r="O17" s="79" t="s">
        <v>14</v>
      </c>
      <c r="P17" s="87" t="s">
        <v>762</v>
      </c>
      <c r="Q17" s="76" t="s">
        <v>210</v>
      </c>
      <c r="R17" s="360" t="s">
        <v>831</v>
      </c>
      <c r="S17" s="78"/>
      <c r="T17" s="78"/>
      <c r="U17" s="77" t="s">
        <v>1189</v>
      </c>
      <c r="V17" s="76" t="s">
        <v>760</v>
      </c>
      <c r="W17" s="76" t="str">
        <f t="shared" ref="W17:W66" si="2">LEFT(V17,FIND(",",V17)-1)</f>
        <v>51.50556578302834</v>
      </c>
      <c r="X17" s="76" t="str">
        <f t="shared" ref="X17:X66" si="3">MID(V17,FIND(",",V17)+2,1256)</f>
        <v>4.8611333749401116</v>
      </c>
      <c r="Y17" s="5" t="s">
        <v>761</v>
      </c>
    </row>
    <row r="18" spans="1:25" ht="30.75" thickBot="1" x14ac:dyDescent="0.3">
      <c r="A18" s="91">
        <v>12</v>
      </c>
      <c r="B18" s="83"/>
      <c r="C18" s="340" t="s">
        <v>1796</v>
      </c>
      <c r="D18" s="78"/>
      <c r="E18" s="78" t="s">
        <v>1192</v>
      </c>
      <c r="F18" s="82" t="s">
        <v>870</v>
      </c>
      <c r="G18" s="82" t="s">
        <v>759</v>
      </c>
      <c r="H18" s="82"/>
      <c r="I18" s="82"/>
      <c r="J18" s="80">
        <v>45578</v>
      </c>
      <c r="K18" s="80" t="s">
        <v>1751</v>
      </c>
      <c r="L18" s="80"/>
      <c r="M18" s="79" t="s">
        <v>14</v>
      </c>
      <c r="N18" s="79" t="s">
        <v>14</v>
      </c>
      <c r="O18" s="79" t="s">
        <v>14</v>
      </c>
      <c r="P18" s="87" t="s">
        <v>1797</v>
      </c>
      <c r="Q18" s="76" t="s">
        <v>210</v>
      </c>
      <c r="R18" s="360" t="s">
        <v>831</v>
      </c>
      <c r="S18" s="78"/>
      <c r="T18" s="78"/>
      <c r="U18" s="77" t="s">
        <v>1189</v>
      </c>
      <c r="V18" s="76" t="s">
        <v>1862</v>
      </c>
      <c r="W18" s="76" t="str">
        <f t="shared" si="2"/>
        <v>51.50379922069975</v>
      </c>
      <c r="X18" s="76" t="str">
        <f t="shared" si="3"/>
        <v>4.865512493572116</v>
      </c>
      <c r="Y18" s="5"/>
    </row>
    <row r="19" spans="1:25" ht="60.75" thickBot="1" x14ac:dyDescent="0.3">
      <c r="A19" s="91">
        <v>13</v>
      </c>
      <c r="B19" s="83"/>
      <c r="C19" s="317" t="s">
        <v>2103</v>
      </c>
      <c r="D19" s="78" t="s">
        <v>2103</v>
      </c>
      <c r="E19" s="78" t="s">
        <v>701</v>
      </c>
      <c r="F19" s="76" t="s">
        <v>846</v>
      </c>
      <c r="G19" s="76" t="s">
        <v>1650</v>
      </c>
      <c r="H19" s="76"/>
      <c r="I19" s="76"/>
      <c r="J19" s="89"/>
      <c r="K19" s="89"/>
      <c r="L19" s="89"/>
      <c r="M19" s="78" t="s">
        <v>494</v>
      </c>
      <c r="N19" s="78" t="s">
        <v>37</v>
      </c>
      <c r="O19" s="78" t="s">
        <v>495</v>
      </c>
      <c r="P19" s="87" t="s">
        <v>498</v>
      </c>
      <c r="Q19" s="78" t="s">
        <v>47</v>
      </c>
      <c r="R19" s="360"/>
      <c r="S19" s="78" t="s">
        <v>496</v>
      </c>
      <c r="T19" s="78"/>
      <c r="U19" s="92" t="s">
        <v>1189</v>
      </c>
      <c r="V19" s="78" t="s">
        <v>1983</v>
      </c>
      <c r="W19" s="76" t="str">
        <f t="shared" si="2"/>
        <v>45.0709889984368</v>
      </c>
      <c r="X19" s="76" t="str">
        <f t="shared" si="3"/>
        <v>6.044250952810239</v>
      </c>
      <c r="Y19" s="5" t="s">
        <v>497</v>
      </c>
    </row>
    <row r="20" spans="1:25" ht="210.75" thickBot="1" x14ac:dyDescent="0.3">
      <c r="A20" s="91">
        <v>14</v>
      </c>
      <c r="B20" s="83"/>
      <c r="C20" s="317" t="s">
        <v>2104</v>
      </c>
      <c r="D20" s="78" t="s">
        <v>2104</v>
      </c>
      <c r="E20" s="76" t="s">
        <v>701</v>
      </c>
      <c r="F20" s="76" t="s">
        <v>846</v>
      </c>
      <c r="G20" s="76" t="s">
        <v>1650</v>
      </c>
      <c r="H20" s="76"/>
      <c r="I20" s="76"/>
      <c r="J20" s="89"/>
      <c r="K20" s="89"/>
      <c r="L20" s="89"/>
      <c r="M20" s="79" t="s">
        <v>14</v>
      </c>
      <c r="N20" s="79" t="s">
        <v>14</v>
      </c>
      <c r="O20" s="79" t="s">
        <v>14</v>
      </c>
      <c r="P20" s="87" t="s">
        <v>1096</v>
      </c>
      <c r="Q20" s="78" t="s">
        <v>194</v>
      </c>
      <c r="R20" s="360"/>
      <c r="S20" s="78"/>
      <c r="T20" s="78"/>
      <c r="U20" s="77" t="s">
        <v>1189</v>
      </c>
      <c r="V20" s="78" t="s">
        <v>1095</v>
      </c>
      <c r="W20" s="76" t="str">
        <f t="shared" si="2"/>
        <v>39.08796816289869</v>
      </c>
      <c r="X20" s="76" t="str">
        <f t="shared" si="3"/>
        <v>-9.261417912980246</v>
      </c>
      <c r="Y20" s="5" t="s">
        <v>1097</v>
      </c>
    </row>
    <row r="21" spans="1:25" ht="180.75" thickBot="1" x14ac:dyDescent="0.3">
      <c r="A21" s="91">
        <v>15</v>
      </c>
      <c r="B21" s="83"/>
      <c r="C21" s="317" t="s">
        <v>1788</v>
      </c>
      <c r="D21" s="78"/>
      <c r="E21" s="78" t="s">
        <v>701</v>
      </c>
      <c r="F21" s="78" t="s">
        <v>842</v>
      </c>
      <c r="G21" s="78"/>
      <c r="H21" s="78"/>
      <c r="I21" s="78"/>
      <c r="J21" s="89">
        <v>45112</v>
      </c>
      <c r="K21" s="80" t="s">
        <v>1751</v>
      </c>
      <c r="L21" s="80"/>
      <c r="M21" s="96" t="s">
        <v>14</v>
      </c>
      <c r="N21" s="96" t="s">
        <v>14</v>
      </c>
      <c r="O21" s="96" t="s">
        <v>14</v>
      </c>
      <c r="P21" s="87" t="s">
        <v>926</v>
      </c>
      <c r="Q21" s="76" t="s">
        <v>914</v>
      </c>
      <c r="R21" s="360" t="s">
        <v>927</v>
      </c>
      <c r="S21" s="87" t="s">
        <v>923</v>
      </c>
      <c r="T21" s="78" t="s">
        <v>922</v>
      </c>
      <c r="U21" s="92" t="s">
        <v>1189</v>
      </c>
      <c r="V21" s="76" t="s">
        <v>924</v>
      </c>
      <c r="W21" s="76" t="str">
        <f t="shared" si="2"/>
        <v>46.31817224868861</v>
      </c>
      <c r="X21" s="76" t="str">
        <f t="shared" si="3"/>
        <v>6.934160612086587</v>
      </c>
      <c r="Y21" s="5" t="s">
        <v>925</v>
      </c>
    </row>
    <row r="22" spans="1:25" s="61" customFormat="1" ht="60.75" thickBot="1" x14ac:dyDescent="0.3">
      <c r="A22" s="84">
        <v>16</v>
      </c>
      <c r="B22" s="92"/>
      <c r="C22" s="316" t="s">
        <v>2256</v>
      </c>
      <c r="D22" s="86"/>
      <c r="E22" s="86" t="s">
        <v>701</v>
      </c>
      <c r="F22" s="86" t="s">
        <v>846</v>
      </c>
      <c r="G22" s="86" t="s">
        <v>1760</v>
      </c>
      <c r="H22" s="86"/>
      <c r="I22" s="86"/>
      <c r="J22" s="269"/>
      <c r="K22" s="269"/>
      <c r="L22" s="269"/>
      <c r="M22" s="130" t="s">
        <v>14</v>
      </c>
      <c r="N22" s="130" t="s">
        <v>14</v>
      </c>
      <c r="O22" s="130" t="s">
        <v>14</v>
      </c>
      <c r="P22" s="129" t="s">
        <v>234</v>
      </c>
      <c r="Q22" s="128" t="s">
        <v>32</v>
      </c>
      <c r="R22" s="86" t="s">
        <v>2265</v>
      </c>
      <c r="S22" s="86" t="s">
        <v>235</v>
      </c>
      <c r="T22" s="78" t="s">
        <v>2257</v>
      </c>
      <c r="U22" s="77" t="s">
        <v>1189</v>
      </c>
      <c r="V22" s="128" t="s">
        <v>233</v>
      </c>
      <c r="W22" s="128" t="str">
        <f t="shared" si="2"/>
        <v>44.76434803311831</v>
      </c>
      <c r="X22" s="128" t="str">
        <f t="shared" si="3"/>
        <v>8.779159909471737</v>
      </c>
      <c r="Y22" s="7" t="s">
        <v>232</v>
      </c>
    </row>
    <row r="23" spans="1:25" ht="90.75" thickBot="1" x14ac:dyDescent="0.3">
      <c r="A23" s="91">
        <v>17</v>
      </c>
      <c r="B23" s="83"/>
      <c r="C23" s="317" t="s">
        <v>2106</v>
      </c>
      <c r="D23" s="78" t="s">
        <v>2106</v>
      </c>
      <c r="E23" s="76" t="s">
        <v>702</v>
      </c>
      <c r="F23" s="76" t="s">
        <v>846</v>
      </c>
      <c r="G23" s="76" t="s">
        <v>1650</v>
      </c>
      <c r="H23" s="76"/>
      <c r="I23" s="76"/>
      <c r="J23" s="89"/>
      <c r="K23" s="89"/>
      <c r="L23" s="89"/>
      <c r="M23" s="79" t="s">
        <v>14</v>
      </c>
      <c r="N23" s="79" t="s">
        <v>14</v>
      </c>
      <c r="O23" s="79" t="s">
        <v>14</v>
      </c>
      <c r="P23" s="87" t="s">
        <v>596</v>
      </c>
      <c r="Q23" s="76" t="s">
        <v>47</v>
      </c>
      <c r="R23" s="360"/>
      <c r="S23" s="78"/>
      <c r="T23" s="78"/>
      <c r="U23" s="98" t="s">
        <v>1189</v>
      </c>
      <c r="V23" s="76" t="s">
        <v>595</v>
      </c>
      <c r="W23" s="76" t="str">
        <f t="shared" si="2"/>
        <v>47.1548138517906</v>
      </c>
      <c r="X23" s="76" t="str">
        <f t="shared" si="3"/>
        <v>-1.3997967736936312</v>
      </c>
      <c r="Y23" s="5" t="s">
        <v>594</v>
      </c>
    </row>
    <row r="24" spans="1:25" ht="195.75" thickBot="1" x14ac:dyDescent="0.3">
      <c r="A24" s="91">
        <v>18</v>
      </c>
      <c r="B24" s="83"/>
      <c r="C24" s="317" t="s">
        <v>2107</v>
      </c>
      <c r="D24" s="78" t="s">
        <v>2107</v>
      </c>
      <c r="E24" s="76" t="s">
        <v>701</v>
      </c>
      <c r="F24" s="76" t="s">
        <v>846</v>
      </c>
      <c r="G24" s="76" t="s">
        <v>1650</v>
      </c>
      <c r="H24" s="76"/>
      <c r="I24" s="76"/>
      <c r="J24" s="89"/>
      <c r="K24" s="89"/>
      <c r="L24" s="89"/>
      <c r="M24" s="412" t="s">
        <v>3960</v>
      </c>
      <c r="N24" s="79" t="s">
        <v>54</v>
      </c>
      <c r="O24" s="79" t="s">
        <v>1398</v>
      </c>
      <c r="P24" s="87" t="s">
        <v>1399</v>
      </c>
      <c r="Q24" s="76" t="s">
        <v>47</v>
      </c>
      <c r="R24" s="360" t="s">
        <v>1400</v>
      </c>
      <c r="S24" s="78"/>
      <c r="T24" s="78"/>
      <c r="U24" s="98" t="s">
        <v>1189</v>
      </c>
      <c r="V24" s="76" t="s">
        <v>1401</v>
      </c>
      <c r="W24" s="76" t="str">
        <f t="shared" si="2"/>
        <v>48.73268931702504</v>
      </c>
      <c r="X24" s="76" t="str">
        <f t="shared" si="3"/>
        <v>2.1033322490429422</v>
      </c>
      <c r="Y24" s="5" t="s">
        <v>1402</v>
      </c>
    </row>
    <row r="25" spans="1:25" ht="195.75" thickBot="1" x14ac:dyDescent="0.3">
      <c r="A25" s="91">
        <v>651</v>
      </c>
      <c r="B25" s="83"/>
      <c r="C25" s="362" t="s">
        <v>3783</v>
      </c>
      <c r="D25" s="457"/>
      <c r="E25" s="366" t="s">
        <v>701</v>
      </c>
      <c r="F25" s="366" t="s">
        <v>842</v>
      </c>
      <c r="G25" s="366" t="s">
        <v>1760</v>
      </c>
      <c r="H25" s="76"/>
      <c r="I25" s="366" t="s">
        <v>2615</v>
      </c>
      <c r="J25" s="89"/>
      <c r="K25" s="89"/>
      <c r="L25" s="89"/>
      <c r="M25" s="412" t="s">
        <v>14</v>
      </c>
      <c r="N25" s="412" t="s">
        <v>14</v>
      </c>
      <c r="O25" s="412" t="s">
        <v>14</v>
      </c>
      <c r="P25" s="367" t="s">
        <v>3785</v>
      </c>
      <c r="Q25" s="366" t="s">
        <v>7</v>
      </c>
      <c r="R25" s="457"/>
      <c r="S25" s="457"/>
      <c r="T25" s="457"/>
      <c r="U25" s="508" t="s">
        <v>1189</v>
      </c>
      <c r="V25" s="76" t="s">
        <v>3787</v>
      </c>
      <c r="W25" s="76" t="str">
        <f t="shared" ref="W25" si="4">LEFT(V25,FIND(",",V25)-1)</f>
        <v>47.201770613170574</v>
      </c>
      <c r="X25" s="76" t="str">
        <f t="shared" ref="X25" si="5">MID(V25,FIND(",",V25)+2,1256)</f>
        <v>8.784354900645807</v>
      </c>
      <c r="Y25" s="19" t="s">
        <v>3786</v>
      </c>
    </row>
    <row r="26" spans="1:25" ht="90.75" thickBot="1" x14ac:dyDescent="0.3">
      <c r="A26" s="91">
        <v>19</v>
      </c>
      <c r="B26" s="83"/>
      <c r="C26" s="317" t="s">
        <v>343</v>
      </c>
      <c r="D26" s="78"/>
      <c r="E26" s="89" t="s">
        <v>701</v>
      </c>
      <c r="F26" s="89" t="s">
        <v>873</v>
      </c>
      <c r="G26" s="89"/>
      <c r="H26" s="89"/>
      <c r="I26" s="89"/>
      <c r="J26" s="79"/>
      <c r="K26" s="79"/>
      <c r="L26" s="79"/>
      <c r="M26" s="412" t="s">
        <v>3784</v>
      </c>
      <c r="N26" s="76" t="s">
        <v>34</v>
      </c>
      <c r="O26" s="87" t="s">
        <v>405</v>
      </c>
      <c r="P26" s="129" t="s">
        <v>353</v>
      </c>
      <c r="Q26" s="76" t="s">
        <v>331</v>
      </c>
      <c r="R26" s="360" t="s">
        <v>879</v>
      </c>
      <c r="S26" s="76"/>
      <c r="T26" s="78" t="s">
        <v>342</v>
      </c>
      <c r="U26" s="77" t="s">
        <v>1189</v>
      </c>
      <c r="V26" s="76" t="s">
        <v>341</v>
      </c>
      <c r="W26" s="76" t="str">
        <f t="shared" si="2"/>
        <v>42.63247692991395</v>
      </c>
      <c r="X26" s="76" t="str">
        <f t="shared" si="3"/>
        <v>1.4958297860054275</v>
      </c>
      <c r="Y26" s="5" t="s">
        <v>344</v>
      </c>
    </row>
    <row r="27" spans="1:25" ht="195.75" thickBot="1" x14ac:dyDescent="0.3">
      <c r="A27" s="91">
        <v>177</v>
      </c>
      <c r="B27" s="443"/>
      <c r="C27" s="412" t="s">
        <v>3288</v>
      </c>
      <c r="D27" s="317"/>
      <c r="E27" s="392" t="s">
        <v>1761</v>
      </c>
      <c r="F27" s="392" t="s">
        <v>1722</v>
      </c>
      <c r="G27" s="392"/>
      <c r="H27" s="89"/>
      <c r="I27" s="89"/>
      <c r="J27" s="79"/>
      <c r="K27" s="79"/>
      <c r="L27" s="79"/>
      <c r="M27" s="412" t="s">
        <v>494</v>
      </c>
      <c r="N27" s="366" t="s">
        <v>34</v>
      </c>
      <c r="O27" s="367" t="s">
        <v>495</v>
      </c>
      <c r="P27" s="414" t="s">
        <v>3291</v>
      </c>
      <c r="Q27" s="366" t="s">
        <v>47</v>
      </c>
      <c r="R27" s="440"/>
      <c r="S27" s="76"/>
      <c r="T27" s="440"/>
      <c r="U27" s="368" t="s">
        <v>1189</v>
      </c>
      <c r="V27" s="76" t="s">
        <v>3290</v>
      </c>
      <c r="W27" s="76" t="str">
        <f t="shared" ref="W27" si="6">LEFT(V27,FIND(",",V27)-1)</f>
        <v>45.09469696267893</v>
      </c>
      <c r="X27" s="76" t="str">
        <f t="shared" ref="X27" si="7">MID(V27,FIND(",",V27)+2,1256)</f>
        <v>6.0707197905725065</v>
      </c>
      <c r="Y27" s="19" t="s">
        <v>3289</v>
      </c>
    </row>
    <row r="28" spans="1:25" ht="210.75" thickBot="1" x14ac:dyDescent="0.3">
      <c r="A28" s="91">
        <v>20</v>
      </c>
      <c r="B28" s="83"/>
      <c r="C28" s="355" t="s">
        <v>3205</v>
      </c>
      <c r="D28" s="355" t="s">
        <v>3205</v>
      </c>
      <c r="E28" s="76" t="s">
        <v>702</v>
      </c>
      <c r="F28" s="76" t="s">
        <v>846</v>
      </c>
      <c r="G28" s="76" t="s">
        <v>1650</v>
      </c>
      <c r="H28" s="76"/>
      <c r="I28" s="76"/>
      <c r="J28" s="93"/>
      <c r="K28" s="93"/>
      <c r="L28" s="93"/>
      <c r="M28" s="79" t="s">
        <v>1161</v>
      </c>
      <c r="N28" s="76" t="s">
        <v>34</v>
      </c>
      <c r="O28" s="96" t="s">
        <v>1243</v>
      </c>
      <c r="P28" s="87" t="s">
        <v>1246</v>
      </c>
      <c r="Q28" s="76" t="s">
        <v>1</v>
      </c>
      <c r="R28" s="94" t="s">
        <v>3204</v>
      </c>
      <c r="S28" s="86" t="s">
        <v>1247</v>
      </c>
      <c r="T28" s="78"/>
      <c r="U28" s="92" t="s">
        <v>1189</v>
      </c>
      <c r="V28" s="76" t="s">
        <v>1245</v>
      </c>
      <c r="W28" s="76" t="str">
        <f t="shared" si="2"/>
        <v>43.404929485597876</v>
      </c>
      <c r="X28" s="76" t="str">
        <f t="shared" si="3"/>
        <v>-2.760195808388134</v>
      </c>
      <c r="Y28" s="5" t="s">
        <v>1244</v>
      </c>
    </row>
    <row r="29" spans="1:25" ht="210.75" thickBot="1" x14ac:dyDescent="0.3">
      <c r="A29" s="91">
        <v>591</v>
      </c>
      <c r="B29" s="83"/>
      <c r="C29" s="355" t="s">
        <v>3206</v>
      </c>
      <c r="D29" s="355" t="s">
        <v>3206</v>
      </c>
      <c r="E29" s="76" t="s">
        <v>702</v>
      </c>
      <c r="F29" s="76" t="s">
        <v>846</v>
      </c>
      <c r="G29" s="76" t="s">
        <v>1650</v>
      </c>
      <c r="H29" s="76"/>
      <c r="I29" s="365" t="s">
        <v>3210</v>
      </c>
      <c r="J29" s="93"/>
      <c r="K29" s="93"/>
      <c r="L29" s="93"/>
      <c r="M29" s="96" t="s">
        <v>14</v>
      </c>
      <c r="N29" s="96" t="s">
        <v>14</v>
      </c>
      <c r="O29" s="96" t="s">
        <v>14</v>
      </c>
      <c r="P29" s="367" t="s">
        <v>3209</v>
      </c>
      <c r="Q29" s="76" t="s">
        <v>1</v>
      </c>
      <c r="R29" s="94"/>
      <c r="S29" s="86"/>
      <c r="T29" s="402"/>
      <c r="U29" s="408" t="s">
        <v>1189</v>
      </c>
      <c r="V29" s="76" t="s">
        <v>3208</v>
      </c>
      <c r="W29" s="76" t="str">
        <f t="shared" ref="W29:W30" si="8">LEFT(V29,FIND(",",V29)-1)</f>
        <v>43.26726153874422</v>
      </c>
      <c r="X29" s="76" t="str">
        <f t="shared" ref="X29:X30" si="9">MID(V29,FIND(",",V29)+2,1256)</f>
        <v>-2.7850093283063853</v>
      </c>
      <c r="Y29" s="19" t="s">
        <v>3207</v>
      </c>
    </row>
    <row r="30" spans="1:25" ht="195.75" thickBot="1" x14ac:dyDescent="0.3">
      <c r="A30" s="91">
        <v>633</v>
      </c>
      <c r="B30" s="83"/>
      <c r="C30" s="355" t="s">
        <v>3633</v>
      </c>
      <c r="D30" s="355"/>
      <c r="E30" s="366" t="s">
        <v>701</v>
      </c>
      <c r="F30" s="366" t="s">
        <v>846</v>
      </c>
      <c r="G30" s="366" t="s">
        <v>3169</v>
      </c>
      <c r="H30" s="76"/>
      <c r="I30" s="19" t="s">
        <v>3634</v>
      </c>
      <c r="J30" s="93"/>
      <c r="K30" s="93"/>
      <c r="L30" s="93"/>
      <c r="M30" s="96" t="s">
        <v>14</v>
      </c>
      <c r="N30" s="96" t="s">
        <v>14</v>
      </c>
      <c r="O30" s="96" t="s">
        <v>14</v>
      </c>
      <c r="P30" s="367" t="s">
        <v>3639</v>
      </c>
      <c r="Q30" s="366" t="s">
        <v>1168</v>
      </c>
      <c r="R30" s="94" t="s">
        <v>3637</v>
      </c>
      <c r="S30" s="94" t="s">
        <v>3638</v>
      </c>
      <c r="T30" s="457"/>
      <c r="U30" s="408" t="s">
        <v>1189</v>
      </c>
      <c r="V30" s="76" t="s">
        <v>3636</v>
      </c>
      <c r="W30" s="76" t="str">
        <f t="shared" si="8"/>
        <v>59.610736379453016</v>
      </c>
      <c r="X30" s="76" t="str">
        <f t="shared" si="9"/>
        <v>16.54250554502575</v>
      </c>
      <c r="Y30" s="19" t="s">
        <v>3635</v>
      </c>
    </row>
    <row r="31" spans="1:25" ht="30.75" thickBot="1" x14ac:dyDescent="0.3">
      <c r="A31" s="91">
        <v>21</v>
      </c>
      <c r="B31" s="83"/>
      <c r="C31" s="317" t="s">
        <v>1880</v>
      </c>
      <c r="D31" s="78" t="s">
        <v>1880</v>
      </c>
      <c r="E31" s="76" t="s">
        <v>701</v>
      </c>
      <c r="F31" s="76" t="s">
        <v>846</v>
      </c>
      <c r="G31" s="76" t="s">
        <v>1650</v>
      </c>
      <c r="H31" s="76"/>
      <c r="I31" s="76"/>
      <c r="J31" s="89"/>
      <c r="K31" s="89"/>
      <c r="L31" s="89"/>
      <c r="M31" s="96" t="s">
        <v>14</v>
      </c>
      <c r="N31" s="96" t="s">
        <v>14</v>
      </c>
      <c r="O31" s="96" t="s">
        <v>14</v>
      </c>
      <c r="P31" s="87" t="s">
        <v>25</v>
      </c>
      <c r="Q31" s="76" t="s">
        <v>1</v>
      </c>
      <c r="R31" s="360" t="s">
        <v>24</v>
      </c>
      <c r="S31" s="78"/>
      <c r="T31" s="78"/>
      <c r="U31" s="92" t="s">
        <v>1189</v>
      </c>
      <c r="V31" s="76" t="s">
        <v>23</v>
      </c>
      <c r="W31" s="76" t="str">
        <f t="shared" si="2"/>
        <v>39.86137313531863</v>
      </c>
      <c r="X31" s="76" t="str">
        <f t="shared" si="3"/>
        <v>-4.021864579107328</v>
      </c>
      <c r="Y31" s="5"/>
    </row>
    <row r="32" spans="1:25" ht="75.75" thickBot="1" x14ac:dyDescent="0.3">
      <c r="A32" s="91">
        <v>22</v>
      </c>
      <c r="B32" s="83"/>
      <c r="C32" s="317" t="s">
        <v>1881</v>
      </c>
      <c r="D32" s="78" t="s">
        <v>1881</v>
      </c>
      <c r="E32" s="331" t="s">
        <v>701</v>
      </c>
      <c r="F32" s="457" t="s">
        <v>846</v>
      </c>
      <c r="G32" s="457" t="s">
        <v>1650</v>
      </c>
      <c r="H32" s="78"/>
      <c r="I32" s="317"/>
      <c r="J32" s="331"/>
      <c r="K32" s="89"/>
      <c r="L32" s="89"/>
      <c r="M32" s="96" t="s">
        <v>14</v>
      </c>
      <c r="N32" s="96" t="s">
        <v>14</v>
      </c>
      <c r="O32" s="96" t="s">
        <v>14</v>
      </c>
      <c r="P32" s="87" t="s">
        <v>329</v>
      </c>
      <c r="Q32" s="76" t="s">
        <v>1</v>
      </c>
      <c r="R32" s="360"/>
      <c r="S32" s="78"/>
      <c r="T32" s="78"/>
      <c r="U32" s="77" t="s">
        <v>1189</v>
      </c>
      <c r="V32" s="76" t="s">
        <v>328</v>
      </c>
      <c r="W32" s="76" t="str">
        <f t="shared" si="2"/>
        <v>39.90849000286743</v>
      </c>
      <c r="X32" s="76" t="str">
        <f t="shared" si="3"/>
        <v>-4.00542958873596</v>
      </c>
      <c r="Y32" s="5" t="s">
        <v>327</v>
      </c>
    </row>
    <row r="33" spans="1:25" ht="195.75" thickBot="1" x14ac:dyDescent="0.3">
      <c r="A33" s="91">
        <v>23</v>
      </c>
      <c r="B33" s="83"/>
      <c r="C33" s="317" t="s">
        <v>2393</v>
      </c>
      <c r="D33" s="78" t="s">
        <v>2393</v>
      </c>
      <c r="E33" s="76" t="s">
        <v>702</v>
      </c>
      <c r="F33" s="76" t="s">
        <v>846</v>
      </c>
      <c r="G33" s="76" t="s">
        <v>1650</v>
      </c>
      <c r="H33" s="76"/>
      <c r="I33" s="5" t="s">
        <v>2436</v>
      </c>
      <c r="J33" s="89"/>
      <c r="K33" s="89"/>
      <c r="L33" s="89"/>
      <c r="M33" s="79" t="s">
        <v>1591</v>
      </c>
      <c r="N33" s="79" t="s">
        <v>46</v>
      </c>
      <c r="O33" s="79" t="s">
        <v>1590</v>
      </c>
      <c r="P33" s="87" t="s">
        <v>2368</v>
      </c>
      <c r="Q33" s="76" t="s">
        <v>1</v>
      </c>
      <c r="R33" s="129" t="s">
        <v>2435</v>
      </c>
      <c r="S33" s="78" t="s">
        <v>2396</v>
      </c>
      <c r="T33" s="78"/>
      <c r="U33" s="77" t="s">
        <v>1189</v>
      </c>
      <c r="V33" s="76" t="s">
        <v>2395</v>
      </c>
      <c r="W33" s="76" t="str">
        <f t="shared" si="2"/>
        <v>42.766682519302464</v>
      </c>
      <c r="X33" s="76" t="str">
        <f t="shared" si="3"/>
        <v>0.6603801295383451</v>
      </c>
      <c r="Y33" s="5" t="s">
        <v>2394</v>
      </c>
    </row>
    <row r="34" spans="1:25" ht="195.75" thickBot="1" x14ac:dyDescent="0.3">
      <c r="A34" s="91">
        <v>24</v>
      </c>
      <c r="B34" s="83"/>
      <c r="C34" s="317" t="s">
        <v>1257</v>
      </c>
      <c r="D34" s="78"/>
      <c r="E34" s="76" t="s">
        <v>701</v>
      </c>
      <c r="F34" s="76" t="s">
        <v>842</v>
      </c>
      <c r="G34" s="76"/>
      <c r="H34" s="76"/>
      <c r="I34" s="76"/>
      <c r="J34" s="89"/>
      <c r="K34" s="89"/>
      <c r="L34" s="89"/>
      <c r="M34" s="96" t="s">
        <v>14</v>
      </c>
      <c r="N34" s="96" t="s">
        <v>14</v>
      </c>
      <c r="O34" s="96" t="s">
        <v>14</v>
      </c>
      <c r="P34" s="87" t="s">
        <v>1260</v>
      </c>
      <c r="Q34" s="76" t="s">
        <v>1261</v>
      </c>
      <c r="R34" s="354" t="s">
        <v>1256</v>
      </c>
      <c r="S34" s="78"/>
      <c r="T34" s="78"/>
      <c r="U34" s="92" t="s">
        <v>1189</v>
      </c>
      <c r="V34" s="76" t="s">
        <v>1258</v>
      </c>
      <c r="W34" s="76" t="str">
        <f t="shared" si="2"/>
        <v>55.90211210774486</v>
      </c>
      <c r="X34" s="76" t="str">
        <f t="shared" si="3"/>
        <v>-4.399700407221612</v>
      </c>
      <c r="Y34" s="5" t="s">
        <v>1259</v>
      </c>
    </row>
    <row r="35" spans="1:25" ht="255.75" thickBot="1" x14ac:dyDescent="0.3">
      <c r="A35" s="91">
        <v>627</v>
      </c>
      <c r="B35" s="83"/>
      <c r="C35" s="362" t="s">
        <v>3599</v>
      </c>
      <c r="D35" s="362" t="s">
        <v>3599</v>
      </c>
      <c r="E35" s="366" t="s">
        <v>702</v>
      </c>
      <c r="F35" s="366" t="s">
        <v>846</v>
      </c>
      <c r="G35" s="366" t="s">
        <v>1650</v>
      </c>
      <c r="H35" s="76"/>
      <c r="I35" s="366" t="s">
        <v>3600</v>
      </c>
      <c r="J35" s="89"/>
      <c r="K35" s="89"/>
      <c r="L35" s="89"/>
      <c r="M35" s="96" t="s">
        <v>14</v>
      </c>
      <c r="N35" s="96" t="s">
        <v>14</v>
      </c>
      <c r="O35" s="96" t="s">
        <v>14</v>
      </c>
      <c r="P35" s="367" t="s">
        <v>3601</v>
      </c>
      <c r="Q35" s="366" t="s">
        <v>32</v>
      </c>
      <c r="R35" s="528" t="s">
        <v>3605</v>
      </c>
      <c r="S35" s="365" t="s">
        <v>3604</v>
      </c>
      <c r="T35" s="457"/>
      <c r="U35" s="408" t="s">
        <v>1189</v>
      </c>
      <c r="V35" s="366" t="s">
        <v>3602</v>
      </c>
      <c r="W35" s="76" t="str">
        <f t="shared" si="2"/>
        <v>45.18565501083466</v>
      </c>
      <c r="X35" s="76" t="str">
        <f t="shared" si="3"/>
        <v>9.777472257651894</v>
      </c>
      <c r="Y35" s="527" t="s">
        <v>3603</v>
      </c>
    </row>
    <row r="36" spans="1:25" ht="45.75" thickBot="1" x14ac:dyDescent="0.3">
      <c r="A36" s="91">
        <v>25</v>
      </c>
      <c r="B36" s="83"/>
      <c r="C36" s="317" t="s">
        <v>2121</v>
      </c>
      <c r="D36" s="78" t="s">
        <v>2121</v>
      </c>
      <c r="E36" s="76" t="s">
        <v>701</v>
      </c>
      <c r="F36" s="76" t="s">
        <v>846</v>
      </c>
      <c r="G36" s="76" t="s">
        <v>1650</v>
      </c>
      <c r="H36" s="76"/>
      <c r="I36" s="76"/>
      <c r="J36" s="253" t="s">
        <v>1046</v>
      </c>
      <c r="K36" s="80" t="s">
        <v>1751</v>
      </c>
      <c r="L36" s="80"/>
      <c r="M36" s="96" t="s">
        <v>14</v>
      </c>
      <c r="N36" s="96" t="s">
        <v>14</v>
      </c>
      <c r="O36" s="96" t="s">
        <v>14</v>
      </c>
      <c r="P36" s="87" t="s">
        <v>659</v>
      </c>
      <c r="Q36" s="76" t="s">
        <v>210</v>
      </c>
      <c r="R36" s="360"/>
      <c r="S36" s="78" t="s">
        <v>660</v>
      </c>
      <c r="T36" s="365" t="s">
        <v>4079</v>
      </c>
      <c r="U36" s="92" t="s">
        <v>1189</v>
      </c>
      <c r="V36" s="76" t="s">
        <v>658</v>
      </c>
      <c r="W36" s="76" t="str">
        <f t="shared" si="2"/>
        <v>51.58750539652024</v>
      </c>
      <c r="X36" s="76" t="str">
        <f t="shared" si="3"/>
        <v>4.785359377575641</v>
      </c>
      <c r="Y36" s="8"/>
    </row>
    <row r="37" spans="1:25" ht="270.75" thickBot="1" x14ac:dyDescent="0.3">
      <c r="A37" s="91">
        <v>149</v>
      </c>
      <c r="B37" s="83"/>
      <c r="C37" s="362" t="s">
        <v>3422</v>
      </c>
      <c r="D37" s="365" t="s">
        <v>3422</v>
      </c>
      <c r="E37" s="366" t="s">
        <v>701</v>
      </c>
      <c r="F37" s="366" t="s">
        <v>846</v>
      </c>
      <c r="G37" s="366" t="s">
        <v>1650</v>
      </c>
      <c r="H37" s="76"/>
      <c r="I37" s="366" t="s">
        <v>3228</v>
      </c>
      <c r="J37" s="253"/>
      <c r="K37" s="80"/>
      <c r="L37" s="80"/>
      <c r="M37" s="490" t="s">
        <v>14</v>
      </c>
      <c r="N37" s="490" t="s">
        <v>14</v>
      </c>
      <c r="O37" s="490" t="s">
        <v>14</v>
      </c>
      <c r="P37" s="367" t="s">
        <v>3421</v>
      </c>
      <c r="Q37" s="366" t="s">
        <v>326</v>
      </c>
      <c r="R37" s="457"/>
      <c r="S37" s="457"/>
      <c r="T37" s="457"/>
      <c r="U37" s="408" t="s">
        <v>1189</v>
      </c>
      <c r="V37" s="366" t="s">
        <v>3420</v>
      </c>
      <c r="W37" s="76" t="str">
        <f t="shared" ref="W37" si="10">LEFT(V37,FIND(",",V37)-1)</f>
        <v>5.029243046098796</v>
      </c>
      <c r="X37" s="76" t="str">
        <f t="shared" ref="X37" si="11">MID(V37,FIND(",",V37)+2,1256)</f>
        <v>-73.99372393307179</v>
      </c>
      <c r="Y37" s="8" t="s">
        <v>3419</v>
      </c>
    </row>
    <row r="38" spans="1:25" ht="255.75" thickBot="1" x14ac:dyDescent="0.3">
      <c r="A38" s="91">
        <v>26</v>
      </c>
      <c r="B38" s="83"/>
      <c r="C38" s="317" t="s">
        <v>1971</v>
      </c>
      <c r="D38" s="78" t="s">
        <v>1971</v>
      </c>
      <c r="E38" s="76" t="s">
        <v>701</v>
      </c>
      <c r="F38" s="76" t="s">
        <v>846</v>
      </c>
      <c r="G38" s="76" t="s">
        <v>1650</v>
      </c>
      <c r="H38" s="76"/>
      <c r="I38" s="366" t="s">
        <v>3804</v>
      </c>
      <c r="J38" s="253"/>
      <c r="K38" s="253"/>
      <c r="L38" s="253"/>
      <c r="M38" s="96" t="s">
        <v>14</v>
      </c>
      <c r="N38" s="96" t="s">
        <v>14</v>
      </c>
      <c r="O38" s="96" t="s">
        <v>14</v>
      </c>
      <c r="P38" s="87" t="s">
        <v>1630</v>
      </c>
      <c r="Q38" s="76" t="s">
        <v>32</v>
      </c>
      <c r="R38" s="360" t="s">
        <v>1631</v>
      </c>
      <c r="S38" s="78"/>
      <c r="T38" s="78" t="s">
        <v>1632</v>
      </c>
      <c r="U38" s="92" t="s">
        <v>1189</v>
      </c>
      <c r="V38" s="76" t="s">
        <v>1629</v>
      </c>
      <c r="W38" s="76" t="str">
        <f t="shared" si="2"/>
        <v>43.46752274784926</v>
      </c>
      <c r="X38" s="76" t="str">
        <f t="shared" si="3"/>
        <v>11.433835137904424</v>
      </c>
      <c r="Y38" s="8" t="s">
        <v>1628</v>
      </c>
    </row>
    <row r="39" spans="1:25" ht="96.75" customHeight="1" thickBot="1" x14ac:dyDescent="0.3">
      <c r="A39" s="91">
        <v>692</v>
      </c>
      <c r="B39" s="83"/>
      <c r="C39" s="362" t="s">
        <v>4091</v>
      </c>
      <c r="D39" s="457"/>
      <c r="E39" s="366" t="s">
        <v>701</v>
      </c>
      <c r="F39" s="366" t="s">
        <v>842</v>
      </c>
      <c r="G39" s="366" t="s">
        <v>1760</v>
      </c>
      <c r="H39" s="76"/>
      <c r="I39" s="366" t="s">
        <v>1753</v>
      </c>
      <c r="J39" s="253">
        <v>46143</v>
      </c>
      <c r="K39" s="593" t="s">
        <v>1753</v>
      </c>
      <c r="L39" s="253"/>
      <c r="M39" s="594" t="s">
        <v>4092</v>
      </c>
      <c r="N39" s="594" t="s">
        <v>34</v>
      </c>
      <c r="O39" s="594" t="s">
        <v>4093</v>
      </c>
      <c r="P39" s="367" t="s">
        <v>4094</v>
      </c>
      <c r="Q39" s="366" t="s">
        <v>1163</v>
      </c>
      <c r="R39" s="365" t="s">
        <v>4095</v>
      </c>
      <c r="S39" s="457"/>
      <c r="T39" s="457"/>
      <c r="U39" s="408" t="s">
        <v>1189</v>
      </c>
      <c r="V39" s="76" t="s">
        <v>4096</v>
      </c>
      <c r="W39" s="76" t="str">
        <f t="shared" ref="W39" si="12">LEFT(V39,FIND(",",V39)-1)</f>
        <v>48.78122455485926</v>
      </c>
      <c r="X39" s="76" t="str">
        <f t="shared" ref="X39" si="13">MID(V39,FIND(",",V39)+2,1256)</f>
        <v>13.803508815969838</v>
      </c>
      <c r="Y39" s="17" t="s">
        <v>4097</v>
      </c>
    </row>
    <row r="40" spans="1:25" ht="195.75" thickBot="1" x14ac:dyDescent="0.3">
      <c r="A40" s="91">
        <v>693</v>
      </c>
      <c r="B40" s="83"/>
      <c r="C40" s="362" t="s">
        <v>4098</v>
      </c>
      <c r="D40" s="457"/>
      <c r="E40" s="366" t="s">
        <v>701</v>
      </c>
      <c r="F40" s="366" t="s">
        <v>842</v>
      </c>
      <c r="G40" s="366" t="s">
        <v>1760</v>
      </c>
      <c r="H40" s="76"/>
      <c r="I40" s="366" t="s">
        <v>4099</v>
      </c>
      <c r="J40" s="253">
        <v>46144</v>
      </c>
      <c r="K40" s="366" t="s">
        <v>4099</v>
      </c>
      <c r="L40" s="253"/>
      <c r="M40" s="249" t="s">
        <v>14</v>
      </c>
      <c r="N40" s="249" t="s">
        <v>14</v>
      </c>
      <c r="O40" s="249" t="s">
        <v>14</v>
      </c>
      <c r="P40" s="367"/>
      <c r="Q40" s="366"/>
      <c r="R40" s="365"/>
      <c r="S40" s="457"/>
      <c r="T40" s="457"/>
      <c r="U40" s="408" t="s">
        <v>1189</v>
      </c>
      <c r="V40" s="76" t="s">
        <v>4101</v>
      </c>
      <c r="W40" s="76" t="str">
        <f t="shared" ref="W40" si="14">LEFT(V40,FIND(",",V40)-1)</f>
        <v>49.16671856121462</v>
      </c>
      <c r="X40" s="76" t="str">
        <f t="shared" ref="X40" si="15">MID(V40,FIND(",",V40)+2,1256)</f>
        <v>6.051630362499518</v>
      </c>
      <c r="Y40" s="17" t="s">
        <v>4100</v>
      </c>
    </row>
    <row r="41" spans="1:25" ht="225.75" thickBot="1" x14ac:dyDescent="0.3">
      <c r="A41" s="91">
        <v>27</v>
      </c>
      <c r="B41" s="83"/>
      <c r="C41" s="316" t="s">
        <v>1838</v>
      </c>
      <c r="D41" s="86"/>
      <c r="E41" s="132" t="s">
        <v>2725</v>
      </c>
      <c r="F41" s="82" t="s">
        <v>842</v>
      </c>
      <c r="G41" s="132"/>
      <c r="H41" s="132"/>
      <c r="I41" s="132"/>
      <c r="J41" s="350">
        <v>45802</v>
      </c>
      <c r="K41" s="80" t="s">
        <v>1751</v>
      </c>
      <c r="L41" s="80"/>
      <c r="M41" s="249" t="s">
        <v>14</v>
      </c>
      <c r="N41" s="249" t="s">
        <v>14</v>
      </c>
      <c r="O41" s="249" t="s">
        <v>14</v>
      </c>
      <c r="P41" s="129" t="s">
        <v>1378</v>
      </c>
      <c r="Q41" s="128" t="s">
        <v>225</v>
      </c>
      <c r="R41" s="86"/>
      <c r="S41" s="86"/>
      <c r="T41" s="86" t="s">
        <v>1375</v>
      </c>
      <c r="U41" s="92" t="s">
        <v>1189</v>
      </c>
      <c r="V41" s="128" t="s">
        <v>1376</v>
      </c>
      <c r="W41" s="128" t="str">
        <f t="shared" si="2"/>
        <v>56.18051463723196</v>
      </c>
      <c r="X41" s="128" t="str">
        <f t="shared" si="3"/>
        <v>-4.383522432464429</v>
      </c>
      <c r="Y41" s="22" t="s">
        <v>1377</v>
      </c>
    </row>
    <row r="42" spans="1:25" ht="75.75" thickBot="1" x14ac:dyDescent="0.3">
      <c r="A42" s="91">
        <v>28</v>
      </c>
      <c r="B42" s="83"/>
      <c r="C42" s="340" t="s">
        <v>2547</v>
      </c>
      <c r="D42" s="82"/>
      <c r="E42" s="82" t="s">
        <v>2725</v>
      </c>
      <c r="F42" s="82" t="s">
        <v>842</v>
      </c>
      <c r="G42" s="82"/>
      <c r="H42" s="82"/>
      <c r="I42" s="82"/>
      <c r="J42" s="80">
        <v>45080</v>
      </c>
      <c r="K42" s="80" t="s">
        <v>1751</v>
      </c>
      <c r="L42" s="80"/>
      <c r="M42" s="79" t="s">
        <v>14</v>
      </c>
      <c r="N42" s="79" t="s">
        <v>14</v>
      </c>
      <c r="O42" s="79" t="s">
        <v>14</v>
      </c>
      <c r="P42" s="87" t="s">
        <v>536</v>
      </c>
      <c r="Q42" s="76" t="s">
        <v>210</v>
      </c>
      <c r="R42" s="365" t="s">
        <v>4039</v>
      </c>
      <c r="S42" s="78"/>
      <c r="T42" s="78" t="s">
        <v>683</v>
      </c>
      <c r="U42" s="92" t="s">
        <v>1189</v>
      </c>
      <c r="V42" s="76" t="s">
        <v>535</v>
      </c>
      <c r="W42" s="76" t="str">
        <f t="shared" si="2"/>
        <v>51.56806296043464</v>
      </c>
      <c r="X42" s="76" t="str">
        <f t="shared" si="3"/>
        <v>4.823180987073727</v>
      </c>
      <c r="Y42" s="8" t="s">
        <v>534</v>
      </c>
    </row>
    <row r="43" spans="1:25" ht="75.75" thickBot="1" x14ac:dyDescent="0.3">
      <c r="A43" s="91">
        <v>29</v>
      </c>
      <c r="B43" s="83"/>
      <c r="C43" s="340" t="s">
        <v>2548</v>
      </c>
      <c r="D43" s="82"/>
      <c r="E43" s="82" t="s">
        <v>2725</v>
      </c>
      <c r="F43" s="82" t="s">
        <v>842</v>
      </c>
      <c r="G43" s="82"/>
      <c r="H43" s="82"/>
      <c r="I43" s="82"/>
      <c r="J43" s="80">
        <v>45080</v>
      </c>
      <c r="K43" s="80" t="s">
        <v>1751</v>
      </c>
      <c r="L43" s="80"/>
      <c r="M43" s="79" t="s">
        <v>14</v>
      </c>
      <c r="N43" s="79" t="s">
        <v>14</v>
      </c>
      <c r="O43" s="79" t="s">
        <v>14</v>
      </c>
      <c r="P43" s="87" t="s">
        <v>539</v>
      </c>
      <c r="Q43" s="76" t="s">
        <v>210</v>
      </c>
      <c r="R43" s="365" t="s">
        <v>4040</v>
      </c>
      <c r="S43" s="78"/>
      <c r="T43" s="78" t="s">
        <v>683</v>
      </c>
      <c r="U43" s="77" t="s">
        <v>1189</v>
      </c>
      <c r="V43" s="76" t="s">
        <v>538</v>
      </c>
      <c r="W43" s="76" t="str">
        <f t="shared" si="2"/>
        <v>51.58825948395117</v>
      </c>
      <c r="X43" s="76" t="str">
        <f t="shared" si="3"/>
        <v>4.750185097223787</v>
      </c>
      <c r="Y43" s="8" t="s">
        <v>537</v>
      </c>
    </row>
    <row r="44" spans="1:25" ht="180.75" thickBot="1" x14ac:dyDescent="0.3">
      <c r="A44" s="91">
        <v>30</v>
      </c>
      <c r="B44" s="83"/>
      <c r="C44" s="340" t="s">
        <v>2549</v>
      </c>
      <c r="D44" s="82"/>
      <c r="E44" s="82" t="s">
        <v>2725</v>
      </c>
      <c r="F44" s="82" t="s">
        <v>842</v>
      </c>
      <c r="G44" s="82"/>
      <c r="H44" s="82"/>
      <c r="I44" s="82"/>
      <c r="J44" s="80">
        <v>45080</v>
      </c>
      <c r="K44" s="80" t="s">
        <v>1751</v>
      </c>
      <c r="L44" s="80"/>
      <c r="M44" s="79" t="s">
        <v>14</v>
      </c>
      <c r="N44" s="79" t="s">
        <v>14</v>
      </c>
      <c r="O44" s="79" t="s">
        <v>14</v>
      </c>
      <c r="P44" s="87" t="s">
        <v>906</v>
      </c>
      <c r="Q44" s="76" t="s">
        <v>210</v>
      </c>
      <c r="R44" s="365" t="s">
        <v>4041</v>
      </c>
      <c r="S44" s="78"/>
      <c r="T44" s="78" t="s">
        <v>683</v>
      </c>
      <c r="U44" s="92" t="s">
        <v>1189</v>
      </c>
      <c r="V44" s="76" t="s">
        <v>540</v>
      </c>
      <c r="W44" s="76" t="str">
        <f t="shared" si="2"/>
        <v>51.568312693966206</v>
      </c>
      <c r="X44" s="76" t="str">
        <f t="shared" si="3"/>
        <v>4.819716550118579</v>
      </c>
      <c r="Y44" s="8" t="s">
        <v>541</v>
      </c>
    </row>
    <row r="45" spans="1:25" ht="75.75" thickBot="1" x14ac:dyDescent="0.3">
      <c r="A45" s="91">
        <v>31</v>
      </c>
      <c r="B45" s="83"/>
      <c r="C45" s="340" t="s">
        <v>2550</v>
      </c>
      <c r="D45" s="82"/>
      <c r="E45" s="82" t="s">
        <v>2725</v>
      </c>
      <c r="F45" s="82" t="s">
        <v>842</v>
      </c>
      <c r="G45" s="82"/>
      <c r="H45" s="82"/>
      <c r="I45" s="82"/>
      <c r="J45" s="80">
        <v>45080</v>
      </c>
      <c r="K45" s="80" t="s">
        <v>1751</v>
      </c>
      <c r="L45" s="80"/>
      <c r="M45" s="79" t="s">
        <v>14</v>
      </c>
      <c r="N45" s="79" t="s">
        <v>14</v>
      </c>
      <c r="O45" s="79" t="s">
        <v>14</v>
      </c>
      <c r="P45" s="87" t="s">
        <v>548</v>
      </c>
      <c r="Q45" s="76" t="s">
        <v>210</v>
      </c>
      <c r="R45" s="360" t="s">
        <v>907</v>
      </c>
      <c r="S45" s="78"/>
      <c r="T45" s="78" t="s">
        <v>683</v>
      </c>
      <c r="U45" s="77" t="s">
        <v>1189</v>
      </c>
      <c r="V45" s="76" t="s">
        <v>547</v>
      </c>
      <c r="W45" s="76" t="str">
        <f t="shared" si="2"/>
        <v>51.60735205419748</v>
      </c>
      <c r="X45" s="76" t="str">
        <f t="shared" si="3"/>
        <v>4.811676651555171</v>
      </c>
      <c r="Y45" s="8" t="s">
        <v>543</v>
      </c>
    </row>
    <row r="46" spans="1:25" ht="45.75" thickBot="1" x14ac:dyDescent="0.3">
      <c r="A46" s="91">
        <v>32</v>
      </c>
      <c r="B46" s="83"/>
      <c r="C46" s="340" t="s">
        <v>2551</v>
      </c>
      <c r="D46" s="82"/>
      <c r="E46" s="82" t="s">
        <v>2725</v>
      </c>
      <c r="F46" s="82" t="s">
        <v>842</v>
      </c>
      <c r="G46" s="82"/>
      <c r="H46" s="82"/>
      <c r="I46" s="82"/>
      <c r="J46" s="89">
        <v>45578</v>
      </c>
      <c r="K46" s="80" t="s">
        <v>1751</v>
      </c>
      <c r="L46" s="80"/>
      <c r="M46" s="87" t="s">
        <v>14</v>
      </c>
      <c r="N46" s="87" t="s">
        <v>14</v>
      </c>
      <c r="O46" s="87" t="s">
        <v>14</v>
      </c>
      <c r="P46" s="87" t="s">
        <v>1048</v>
      </c>
      <c r="Q46" s="76" t="s">
        <v>210</v>
      </c>
      <c r="R46" s="367" t="s">
        <v>4042</v>
      </c>
      <c r="S46" s="78"/>
      <c r="T46" s="78" t="s">
        <v>683</v>
      </c>
      <c r="U46" s="92" t="s">
        <v>1189</v>
      </c>
      <c r="V46" s="76" t="s">
        <v>1047</v>
      </c>
      <c r="W46" s="76" t="str">
        <f t="shared" si="2"/>
        <v>51.56808612071331</v>
      </c>
      <c r="X46" s="76" t="str">
        <f t="shared" si="3"/>
        <v>4.830542782278529</v>
      </c>
      <c r="Y46" s="8"/>
    </row>
    <row r="47" spans="1:25" ht="30.75" thickBot="1" x14ac:dyDescent="0.3">
      <c r="A47" s="91">
        <v>33</v>
      </c>
      <c r="B47" s="83"/>
      <c r="C47" s="340" t="s">
        <v>2552</v>
      </c>
      <c r="D47" s="82"/>
      <c r="E47" s="82" t="s">
        <v>2725</v>
      </c>
      <c r="F47" s="82" t="s">
        <v>842</v>
      </c>
      <c r="G47" s="82"/>
      <c r="H47" s="82"/>
      <c r="I47" s="82"/>
      <c r="J47" s="80">
        <v>45080</v>
      </c>
      <c r="K47" s="80" t="s">
        <v>1751</v>
      </c>
      <c r="L47" s="80"/>
      <c r="M47" s="79" t="s">
        <v>14</v>
      </c>
      <c r="N47" s="79" t="s">
        <v>14</v>
      </c>
      <c r="O47" s="79" t="s">
        <v>14</v>
      </c>
      <c r="P47" s="87" t="s">
        <v>668</v>
      </c>
      <c r="Q47" s="76" t="s">
        <v>210</v>
      </c>
      <c r="R47" s="365" t="s">
        <v>4043</v>
      </c>
      <c r="S47" s="78"/>
      <c r="T47" s="78" t="s">
        <v>683</v>
      </c>
      <c r="U47" s="77" t="s">
        <v>1189</v>
      </c>
      <c r="V47" s="76" t="s">
        <v>827</v>
      </c>
      <c r="W47" s="76" t="str">
        <f t="shared" si="2"/>
        <v>51.602017294099895</v>
      </c>
      <c r="X47" s="76" t="str">
        <f t="shared" si="3"/>
        <v>4.76897465155212</v>
      </c>
      <c r="Y47" s="8"/>
    </row>
    <row r="48" spans="1:25" ht="255.75" thickBot="1" x14ac:dyDescent="0.3">
      <c r="A48" s="91">
        <v>34</v>
      </c>
      <c r="B48" s="83"/>
      <c r="C48" s="353" t="s">
        <v>2553</v>
      </c>
      <c r="D48" s="82" t="s">
        <v>1197</v>
      </c>
      <c r="E48" s="82" t="s">
        <v>2725</v>
      </c>
      <c r="F48" s="82" t="s">
        <v>842</v>
      </c>
      <c r="G48" s="82"/>
      <c r="H48" s="82"/>
      <c r="I48" s="82"/>
      <c r="J48" s="80">
        <v>45080</v>
      </c>
      <c r="K48" s="80" t="s">
        <v>1751</v>
      </c>
      <c r="L48" s="80">
        <v>45170</v>
      </c>
      <c r="M48" s="79" t="s">
        <v>14</v>
      </c>
      <c r="N48" s="79" t="s">
        <v>14</v>
      </c>
      <c r="O48" s="79" t="s">
        <v>14</v>
      </c>
      <c r="P48" s="87" t="s">
        <v>845</v>
      </c>
      <c r="Q48" s="76" t="s">
        <v>210</v>
      </c>
      <c r="R48" s="365" t="s">
        <v>4044</v>
      </c>
      <c r="S48" s="78"/>
      <c r="T48" s="78" t="s">
        <v>683</v>
      </c>
      <c r="U48" s="77" t="s">
        <v>1189</v>
      </c>
      <c r="V48" s="76" t="s">
        <v>542</v>
      </c>
      <c r="W48" s="76" t="str">
        <f t="shared" si="2"/>
        <v>51.586712163048645</v>
      </c>
      <c r="X48" s="76" t="str">
        <f t="shared" si="3"/>
        <v>4.731398071462939</v>
      </c>
      <c r="Y48" s="23" t="s">
        <v>3606</v>
      </c>
    </row>
    <row r="49" spans="1:25" ht="195.75" thickBot="1" x14ac:dyDescent="0.3">
      <c r="A49" s="91">
        <v>35</v>
      </c>
      <c r="B49" s="83"/>
      <c r="C49" s="351" t="s">
        <v>2554</v>
      </c>
      <c r="D49" s="82" t="s">
        <v>1197</v>
      </c>
      <c r="E49" s="82" t="s">
        <v>2725</v>
      </c>
      <c r="F49" s="82" t="s">
        <v>842</v>
      </c>
      <c r="G49" s="82"/>
      <c r="H49" s="82"/>
      <c r="I49" s="82"/>
      <c r="J49" s="80">
        <v>45080</v>
      </c>
      <c r="K49" s="80" t="s">
        <v>1751</v>
      </c>
      <c r="L49" s="80">
        <v>45170</v>
      </c>
      <c r="M49" s="79" t="s">
        <v>14</v>
      </c>
      <c r="N49" s="79" t="s">
        <v>14</v>
      </c>
      <c r="O49" s="79" t="s">
        <v>14</v>
      </c>
      <c r="P49" s="87" t="s">
        <v>844</v>
      </c>
      <c r="Q49" s="76" t="s">
        <v>210</v>
      </c>
      <c r="R49" s="365" t="s">
        <v>4045</v>
      </c>
      <c r="S49" s="78"/>
      <c r="T49" s="78" t="s">
        <v>683</v>
      </c>
      <c r="U49" s="92" t="s">
        <v>1189</v>
      </c>
      <c r="V49" s="76" t="s">
        <v>908</v>
      </c>
      <c r="W49" s="76" t="str">
        <f t="shared" si="2"/>
        <v>51.58723860283085</v>
      </c>
      <c r="X49" s="76" t="str">
        <f t="shared" si="3"/>
        <v>4.735942194151185</v>
      </c>
      <c r="Y49" s="17" t="s">
        <v>3607</v>
      </c>
    </row>
    <row r="50" spans="1:25" ht="45.75" thickBot="1" x14ac:dyDescent="0.3">
      <c r="A50" s="91">
        <v>624</v>
      </c>
      <c r="B50" s="83"/>
      <c r="C50" s="340" t="s">
        <v>3558</v>
      </c>
      <c r="D50" s="82"/>
      <c r="E50" s="82" t="s">
        <v>2725</v>
      </c>
      <c r="F50" s="82" t="s">
        <v>842</v>
      </c>
      <c r="G50" s="82"/>
      <c r="H50" s="82"/>
      <c r="I50" s="82"/>
      <c r="J50" s="80"/>
      <c r="K50" s="80"/>
      <c r="L50" s="80"/>
      <c r="M50" s="79" t="s">
        <v>14</v>
      </c>
      <c r="N50" s="79" t="s">
        <v>14</v>
      </c>
      <c r="O50" s="79" t="s">
        <v>14</v>
      </c>
      <c r="P50" s="367" t="s">
        <v>3561</v>
      </c>
      <c r="Q50" s="366" t="s">
        <v>210</v>
      </c>
      <c r="R50" s="365" t="s">
        <v>4046</v>
      </c>
      <c r="S50" s="457"/>
      <c r="T50" s="365" t="s">
        <v>683</v>
      </c>
      <c r="U50" s="408" t="s">
        <v>1189</v>
      </c>
      <c r="V50" s="76" t="s">
        <v>3559</v>
      </c>
      <c r="W50" s="76" t="str">
        <f t="shared" ref="W50" si="16">LEFT(V50,FIND(",",V50)-1)</f>
        <v>51.95237528536845</v>
      </c>
      <c r="X50" s="76" t="str">
        <f t="shared" ref="X50" si="17">MID(V50,FIND(",",V50)+2,1256)</f>
        <v>4.569432661460002</v>
      </c>
      <c r="Y50" s="8"/>
    </row>
    <row r="51" spans="1:25" ht="30.75" thickBot="1" x14ac:dyDescent="0.3">
      <c r="A51" s="91">
        <v>36</v>
      </c>
      <c r="B51" s="83"/>
      <c r="C51" s="340" t="s">
        <v>2555</v>
      </c>
      <c r="D51" s="82"/>
      <c r="E51" s="82" t="s">
        <v>2725</v>
      </c>
      <c r="F51" s="82" t="s">
        <v>842</v>
      </c>
      <c r="G51" s="82"/>
      <c r="H51" s="82"/>
      <c r="I51" s="82"/>
      <c r="J51" s="89">
        <v>45514</v>
      </c>
      <c r="K51" s="80" t="s">
        <v>1751</v>
      </c>
      <c r="L51" s="80"/>
      <c r="M51" s="79" t="s">
        <v>14</v>
      </c>
      <c r="N51" s="79" t="s">
        <v>14</v>
      </c>
      <c r="O51" s="79" t="s">
        <v>14</v>
      </c>
      <c r="P51" s="87" t="s">
        <v>691</v>
      </c>
      <c r="Q51" s="76" t="s">
        <v>210</v>
      </c>
      <c r="R51" s="360"/>
      <c r="S51" s="78"/>
      <c r="T51" s="78" t="s">
        <v>683</v>
      </c>
      <c r="U51" s="92" t="s">
        <v>1189</v>
      </c>
      <c r="V51" s="76" t="s">
        <v>690</v>
      </c>
      <c r="W51" s="76" t="str">
        <f t="shared" si="2"/>
        <v>51.7932228615402</v>
      </c>
      <c r="X51" s="76" t="str">
        <f t="shared" si="3"/>
        <v>4.655099976760243</v>
      </c>
      <c r="Y51" s="8"/>
    </row>
    <row r="52" spans="1:25" ht="255.75" thickBot="1" x14ac:dyDescent="0.3">
      <c r="A52" s="91">
        <v>685</v>
      </c>
      <c r="B52" s="83"/>
      <c r="C52" s="340" t="s">
        <v>4030</v>
      </c>
      <c r="D52" s="82"/>
      <c r="E52" s="82" t="s">
        <v>2725</v>
      </c>
      <c r="F52" s="82" t="s">
        <v>842</v>
      </c>
      <c r="G52" s="82"/>
      <c r="H52" s="82"/>
      <c r="I52" s="82" t="s">
        <v>3831</v>
      </c>
      <c r="J52" s="89">
        <v>46137</v>
      </c>
      <c r="K52" s="80" t="s">
        <v>1751</v>
      </c>
      <c r="L52" s="80"/>
      <c r="M52" s="79" t="s">
        <v>14</v>
      </c>
      <c r="N52" s="79" t="s">
        <v>14</v>
      </c>
      <c r="O52" s="79" t="s">
        <v>14</v>
      </c>
      <c r="P52" s="367" t="s">
        <v>4038</v>
      </c>
      <c r="Q52" s="366" t="s">
        <v>210</v>
      </c>
      <c r="R52" s="365" t="s">
        <v>4036</v>
      </c>
      <c r="S52" s="457"/>
      <c r="T52" s="365" t="s">
        <v>683</v>
      </c>
      <c r="U52" s="408" t="s">
        <v>1189</v>
      </c>
      <c r="V52" s="76" t="s">
        <v>4033</v>
      </c>
      <c r="W52" s="76" t="str">
        <f t="shared" ref="W52:W53" si="18">LEFT(V52,FIND(",",V52)-1)</f>
        <v>51.45415650906002</v>
      </c>
      <c r="X52" s="76" t="str">
        <f t="shared" ref="X52:X53" si="19">MID(V52,FIND(",",V52)+2,1256)</f>
        <v>5.400141514027711</v>
      </c>
      <c r="Y52" s="8" t="s">
        <v>4032</v>
      </c>
    </row>
    <row r="53" spans="1:25" ht="195.75" thickBot="1" x14ac:dyDescent="0.3">
      <c r="A53" s="91">
        <v>686</v>
      </c>
      <c r="B53" s="83"/>
      <c r="C53" s="340" t="s">
        <v>4031</v>
      </c>
      <c r="D53" s="82"/>
      <c r="E53" s="82" t="s">
        <v>2725</v>
      </c>
      <c r="F53" s="82" t="s">
        <v>842</v>
      </c>
      <c r="G53" s="82"/>
      <c r="H53" s="82"/>
      <c r="I53" s="82"/>
      <c r="J53" s="89">
        <v>46137</v>
      </c>
      <c r="K53" s="80" t="s">
        <v>1751</v>
      </c>
      <c r="L53" s="80"/>
      <c r="M53" s="79" t="s">
        <v>14</v>
      </c>
      <c r="N53" s="79" t="s">
        <v>14</v>
      </c>
      <c r="O53" s="79" t="s">
        <v>14</v>
      </c>
      <c r="P53" s="367" t="s">
        <v>4037</v>
      </c>
      <c r="Q53" s="366" t="s">
        <v>210</v>
      </c>
      <c r="R53" s="365" t="s">
        <v>4036</v>
      </c>
      <c r="S53" s="457"/>
      <c r="T53" s="365" t="s">
        <v>683</v>
      </c>
      <c r="U53" s="408" t="s">
        <v>1189</v>
      </c>
      <c r="V53" s="76" t="s">
        <v>4035</v>
      </c>
      <c r="W53" s="76" t="str">
        <f t="shared" si="18"/>
        <v>51.45475213346103</v>
      </c>
      <c r="X53" s="76" t="str">
        <f t="shared" si="19"/>
        <v>5.401867338088355</v>
      </c>
      <c r="Y53" s="17" t="s">
        <v>4034</v>
      </c>
    </row>
    <row r="54" spans="1:25" ht="165.75" thickBot="1" x14ac:dyDescent="0.3">
      <c r="A54" s="91">
        <v>37</v>
      </c>
      <c r="B54" s="83"/>
      <c r="C54" s="340" t="s">
        <v>2556</v>
      </c>
      <c r="D54" s="82"/>
      <c r="E54" s="82" t="s">
        <v>2725</v>
      </c>
      <c r="F54" s="82" t="s">
        <v>842</v>
      </c>
      <c r="G54" s="82"/>
      <c r="H54" s="82"/>
      <c r="I54" s="82"/>
      <c r="J54" s="308" t="s">
        <v>910</v>
      </c>
      <c r="K54" s="80" t="s">
        <v>1751</v>
      </c>
      <c r="L54" s="80"/>
      <c r="M54" s="79" t="s">
        <v>14</v>
      </c>
      <c r="N54" s="79" t="s">
        <v>14</v>
      </c>
      <c r="O54" s="79" t="s">
        <v>14</v>
      </c>
      <c r="P54" s="87" t="s">
        <v>656</v>
      </c>
      <c r="Q54" s="76" t="s">
        <v>210</v>
      </c>
      <c r="R54" s="365" t="s">
        <v>4047</v>
      </c>
      <c r="S54" s="78"/>
      <c r="T54" s="78" t="s">
        <v>683</v>
      </c>
      <c r="U54" s="77" t="s">
        <v>1189</v>
      </c>
      <c r="V54" s="76" t="s">
        <v>655</v>
      </c>
      <c r="W54" s="76" t="str">
        <f t="shared" si="2"/>
        <v>51.49005856947442</v>
      </c>
      <c r="X54" s="76" t="str">
        <f t="shared" si="3"/>
        <v>5.661650302357708</v>
      </c>
      <c r="Y54" s="8" t="s">
        <v>657</v>
      </c>
    </row>
    <row r="55" spans="1:25" ht="75.75" thickBot="1" x14ac:dyDescent="0.3">
      <c r="A55" s="91">
        <v>38</v>
      </c>
      <c r="B55" s="83"/>
      <c r="C55" s="340" t="s">
        <v>2620</v>
      </c>
      <c r="D55" s="82"/>
      <c r="E55" s="82" t="s">
        <v>2725</v>
      </c>
      <c r="F55" s="82" t="s">
        <v>842</v>
      </c>
      <c r="G55" s="82"/>
      <c r="H55" s="82"/>
      <c r="I55" s="82"/>
      <c r="J55" s="308" t="s">
        <v>910</v>
      </c>
      <c r="K55" s="80" t="s">
        <v>1751</v>
      </c>
      <c r="L55" s="80"/>
      <c r="M55" s="79" t="s">
        <v>14</v>
      </c>
      <c r="N55" s="79" t="s">
        <v>14</v>
      </c>
      <c r="O55" s="79" t="s">
        <v>14</v>
      </c>
      <c r="P55" s="87" t="s">
        <v>663</v>
      </c>
      <c r="Q55" s="76" t="s">
        <v>210</v>
      </c>
      <c r="R55" s="365" t="s">
        <v>4048</v>
      </c>
      <c r="S55" s="78"/>
      <c r="T55" s="78" t="s">
        <v>683</v>
      </c>
      <c r="U55" s="92" t="s">
        <v>1189</v>
      </c>
      <c r="V55" s="76" t="s">
        <v>662</v>
      </c>
      <c r="W55" s="76" t="str">
        <f t="shared" si="2"/>
        <v>51.49353783944891</v>
      </c>
      <c r="X55" s="76" t="str">
        <f t="shared" si="3"/>
        <v>5.673601321869562</v>
      </c>
      <c r="Y55" s="8" t="s">
        <v>661</v>
      </c>
    </row>
    <row r="56" spans="1:25" ht="30.75" thickBot="1" x14ac:dyDescent="0.3">
      <c r="A56" s="91">
        <v>39</v>
      </c>
      <c r="B56" s="83"/>
      <c r="C56" s="340" t="s">
        <v>2621</v>
      </c>
      <c r="D56" s="82"/>
      <c r="E56" s="82" t="s">
        <v>2725</v>
      </c>
      <c r="F56" s="82" t="s">
        <v>842</v>
      </c>
      <c r="G56" s="82"/>
      <c r="H56" s="82"/>
      <c r="I56" s="82"/>
      <c r="J56" s="80">
        <v>45507</v>
      </c>
      <c r="K56" s="80" t="s">
        <v>1751</v>
      </c>
      <c r="L56" s="80"/>
      <c r="M56" s="79" t="s">
        <v>14</v>
      </c>
      <c r="N56" s="79" t="s">
        <v>14</v>
      </c>
      <c r="O56" s="79" t="s">
        <v>14</v>
      </c>
      <c r="P56" s="87" t="s">
        <v>909</v>
      </c>
      <c r="Q56" s="76" t="s">
        <v>210</v>
      </c>
      <c r="R56" s="365" t="s">
        <v>4049</v>
      </c>
      <c r="S56" s="78"/>
      <c r="T56" s="78" t="s">
        <v>683</v>
      </c>
      <c r="U56" s="77" t="s">
        <v>1189</v>
      </c>
      <c r="V56" s="76" t="s">
        <v>1098</v>
      </c>
      <c r="W56" s="76" t="str">
        <f t="shared" si="2"/>
        <v>51.47882489304284</v>
      </c>
      <c r="X56" s="76" t="str">
        <f t="shared" si="3"/>
        <v>5.6829540744265525</v>
      </c>
      <c r="Y56" s="8"/>
    </row>
    <row r="57" spans="1:25" ht="30.75" thickBot="1" x14ac:dyDescent="0.3">
      <c r="A57" s="91">
        <v>40</v>
      </c>
      <c r="B57" s="83"/>
      <c r="C57" s="352" t="s">
        <v>2557</v>
      </c>
      <c r="D57" s="82"/>
      <c r="E57" s="82" t="s">
        <v>2725</v>
      </c>
      <c r="F57" s="82" t="s">
        <v>842</v>
      </c>
      <c r="G57" s="82"/>
      <c r="H57" s="82"/>
      <c r="I57" s="82"/>
      <c r="J57" s="80">
        <v>45367</v>
      </c>
      <c r="K57" s="80" t="s">
        <v>1751</v>
      </c>
      <c r="L57" s="80"/>
      <c r="M57" s="79" t="s">
        <v>14</v>
      </c>
      <c r="N57" s="79" t="s">
        <v>14</v>
      </c>
      <c r="O57" s="79" t="s">
        <v>14</v>
      </c>
      <c r="P57" s="87" t="s">
        <v>1241</v>
      </c>
      <c r="Q57" s="76" t="s">
        <v>210</v>
      </c>
      <c r="R57" s="365" t="s">
        <v>4050</v>
      </c>
      <c r="S57" s="78"/>
      <c r="T57" s="78" t="s">
        <v>683</v>
      </c>
      <c r="U57" s="77" t="s">
        <v>1189</v>
      </c>
      <c r="V57" s="76" t="s">
        <v>1242</v>
      </c>
      <c r="W57" s="76" t="str">
        <f t="shared" si="2"/>
        <v>51.501518315501556</v>
      </c>
      <c r="X57" s="76" t="str">
        <f t="shared" si="3"/>
        <v>5.130348052869067</v>
      </c>
      <c r="Y57" s="8"/>
    </row>
    <row r="58" spans="1:25" ht="270.75" thickBot="1" x14ac:dyDescent="0.3">
      <c r="A58" s="91">
        <v>41</v>
      </c>
      <c r="B58" s="83"/>
      <c r="C58" s="352" t="s">
        <v>2829</v>
      </c>
      <c r="D58" s="78"/>
      <c r="E58" s="78" t="s">
        <v>701</v>
      </c>
      <c r="F58" s="365" t="s">
        <v>842</v>
      </c>
      <c r="G58" s="365" t="s">
        <v>1760</v>
      </c>
      <c r="H58" s="78"/>
      <c r="I58" s="78"/>
      <c r="J58" s="89"/>
      <c r="K58" s="89"/>
      <c r="L58" s="89"/>
      <c r="M58" s="96" t="s">
        <v>14</v>
      </c>
      <c r="N58" s="96" t="s">
        <v>14</v>
      </c>
      <c r="O58" s="96" t="s">
        <v>14</v>
      </c>
      <c r="P58" s="87" t="s">
        <v>2830</v>
      </c>
      <c r="Q58" s="76" t="s">
        <v>118</v>
      </c>
      <c r="R58" s="360" t="s">
        <v>2831</v>
      </c>
      <c r="S58" s="78"/>
      <c r="T58" s="78"/>
      <c r="U58" s="92" t="s">
        <v>1189</v>
      </c>
      <c r="V58" s="76" t="s">
        <v>2828</v>
      </c>
      <c r="W58" s="76" t="str">
        <f t="shared" si="2"/>
        <v>-42.89465209480927</v>
      </c>
      <c r="X58" s="76" t="str">
        <f t="shared" si="3"/>
        <v>147.30908306951875</v>
      </c>
      <c r="Y58" s="23" t="s">
        <v>2827</v>
      </c>
    </row>
    <row r="59" spans="1:25" ht="45.75" thickBot="1" x14ac:dyDescent="0.3">
      <c r="A59" s="91">
        <v>42</v>
      </c>
      <c r="B59" s="83"/>
      <c r="C59" s="352" t="s">
        <v>2558</v>
      </c>
      <c r="D59" s="82"/>
      <c r="E59" s="82" t="s">
        <v>2725</v>
      </c>
      <c r="F59" s="82" t="s">
        <v>842</v>
      </c>
      <c r="G59" s="82"/>
      <c r="H59" s="82"/>
      <c r="I59" s="82" t="s">
        <v>3831</v>
      </c>
      <c r="J59" s="152">
        <v>45493</v>
      </c>
      <c r="K59" s="80" t="s">
        <v>1751</v>
      </c>
      <c r="L59" s="80"/>
      <c r="M59" s="96" t="s">
        <v>14</v>
      </c>
      <c r="N59" s="96" t="s">
        <v>14</v>
      </c>
      <c r="O59" s="96" t="s">
        <v>14</v>
      </c>
      <c r="P59" s="87" t="s">
        <v>824</v>
      </c>
      <c r="Q59" s="76" t="s">
        <v>210</v>
      </c>
      <c r="R59" s="365" t="s">
        <v>4051</v>
      </c>
      <c r="S59" s="78"/>
      <c r="T59" s="78" t="s">
        <v>683</v>
      </c>
      <c r="U59" s="92" t="s">
        <v>1189</v>
      </c>
      <c r="V59" s="76" t="s">
        <v>823</v>
      </c>
      <c r="W59" s="76" t="str">
        <f t="shared" si="2"/>
        <v>51.45402673532778</v>
      </c>
      <c r="X59" s="76" t="str">
        <f t="shared" si="3"/>
        <v>5.2603025299840995</v>
      </c>
      <c r="Y59" s="8"/>
    </row>
    <row r="60" spans="1:25" ht="75.75" thickBot="1" x14ac:dyDescent="0.3">
      <c r="A60" s="91">
        <v>43</v>
      </c>
      <c r="B60" s="83"/>
      <c r="C60" s="352" t="s">
        <v>2559</v>
      </c>
      <c r="D60" s="82"/>
      <c r="E60" s="82" t="s">
        <v>2725</v>
      </c>
      <c r="F60" s="82" t="s">
        <v>842</v>
      </c>
      <c r="G60" s="82"/>
      <c r="H60" s="82"/>
      <c r="I60" s="82"/>
      <c r="J60" s="152">
        <v>45187</v>
      </c>
      <c r="K60" s="80" t="s">
        <v>1751</v>
      </c>
      <c r="L60" s="80"/>
      <c r="M60" s="96" t="s">
        <v>14</v>
      </c>
      <c r="N60" s="96" t="s">
        <v>14</v>
      </c>
      <c r="O60" s="96" t="s">
        <v>14</v>
      </c>
      <c r="P60" s="87" t="s">
        <v>673</v>
      </c>
      <c r="Q60" s="76" t="s">
        <v>210</v>
      </c>
      <c r="R60" s="365" t="s">
        <v>4052</v>
      </c>
      <c r="S60" s="78"/>
      <c r="T60" s="78" t="s">
        <v>683</v>
      </c>
      <c r="U60" s="77" t="s">
        <v>1189</v>
      </c>
      <c r="V60" s="76" t="s">
        <v>825</v>
      </c>
      <c r="W60" s="76" t="str">
        <f t="shared" si="2"/>
        <v>51.49545514303221</v>
      </c>
      <c r="X60" s="76" t="str">
        <f t="shared" si="3"/>
        <v>5.312777503108608</v>
      </c>
      <c r="Y60" s="8" t="s">
        <v>675</v>
      </c>
    </row>
    <row r="61" spans="1:25" ht="15.75" thickBot="1" x14ac:dyDescent="0.3">
      <c r="A61" s="91">
        <v>44</v>
      </c>
      <c r="B61" s="83"/>
      <c r="C61" s="503" t="s">
        <v>3520</v>
      </c>
      <c r="D61" s="82"/>
      <c r="E61" s="82" t="s">
        <v>2725</v>
      </c>
      <c r="F61" s="82" t="s">
        <v>842</v>
      </c>
      <c r="G61" s="82"/>
      <c r="H61" s="82"/>
      <c r="I61" s="82"/>
      <c r="J61" s="152">
        <v>45493</v>
      </c>
      <c r="K61" s="80" t="s">
        <v>1751</v>
      </c>
      <c r="L61" s="80"/>
      <c r="M61" s="96" t="s">
        <v>14</v>
      </c>
      <c r="N61" s="96" t="s">
        <v>14</v>
      </c>
      <c r="O61" s="96" t="s">
        <v>14</v>
      </c>
      <c r="P61" s="87" t="s">
        <v>674</v>
      </c>
      <c r="Q61" s="76" t="s">
        <v>210</v>
      </c>
      <c r="R61" s="365" t="s">
        <v>4053</v>
      </c>
      <c r="S61" s="78"/>
      <c r="T61" s="78" t="s">
        <v>683</v>
      </c>
      <c r="U61" s="92" t="s">
        <v>1189</v>
      </c>
      <c r="V61" s="76" t="s">
        <v>822</v>
      </c>
      <c r="W61" s="76" t="str">
        <f t="shared" si="2"/>
        <v>51.49250971373143</v>
      </c>
      <c r="X61" s="76" t="str">
        <f t="shared" si="3"/>
        <v>5.335888599756571</v>
      </c>
      <c r="Y61" s="8"/>
    </row>
    <row r="62" spans="1:25" ht="30.75" thickBot="1" x14ac:dyDescent="0.3">
      <c r="A62" s="91">
        <v>45</v>
      </c>
      <c r="B62" s="83"/>
      <c r="C62" s="503" t="s">
        <v>3521</v>
      </c>
      <c r="D62" s="82"/>
      <c r="E62" s="82" t="s">
        <v>2725</v>
      </c>
      <c r="F62" s="82" t="s">
        <v>842</v>
      </c>
      <c r="G62" s="82"/>
      <c r="H62" s="82"/>
      <c r="I62" s="82"/>
      <c r="J62" s="152">
        <v>45424</v>
      </c>
      <c r="K62" s="80" t="s">
        <v>1751</v>
      </c>
      <c r="L62" s="80"/>
      <c r="M62" s="96" t="s">
        <v>14</v>
      </c>
      <c r="N62" s="96" t="s">
        <v>14</v>
      </c>
      <c r="O62" s="96" t="s">
        <v>14</v>
      </c>
      <c r="P62" s="87" t="s">
        <v>689</v>
      </c>
      <c r="Q62" s="76" t="s">
        <v>210</v>
      </c>
      <c r="R62" s="365" t="s">
        <v>4054</v>
      </c>
      <c r="S62" s="78"/>
      <c r="T62" s="78" t="s">
        <v>683</v>
      </c>
      <c r="U62" s="77" t="s">
        <v>1189</v>
      </c>
      <c r="V62" s="76" t="s">
        <v>688</v>
      </c>
      <c r="W62" s="76" t="str">
        <f t="shared" si="2"/>
        <v>51.506504160142164</v>
      </c>
      <c r="X62" s="76" t="str">
        <f t="shared" si="3"/>
        <v>5.292257713338612</v>
      </c>
      <c r="Y62" s="8"/>
    </row>
    <row r="63" spans="1:25" ht="30.75" thickBot="1" x14ac:dyDescent="0.3">
      <c r="A63" s="91">
        <v>46</v>
      </c>
      <c r="B63" s="83"/>
      <c r="C63" s="504" t="s">
        <v>3522</v>
      </c>
      <c r="D63" s="82"/>
      <c r="E63" s="82" t="s">
        <v>2725</v>
      </c>
      <c r="F63" s="82" t="s">
        <v>842</v>
      </c>
      <c r="G63" s="82"/>
      <c r="H63" s="82"/>
      <c r="I63" s="82"/>
      <c r="J63" s="152">
        <v>45946</v>
      </c>
      <c r="K63" s="80" t="s">
        <v>1751</v>
      </c>
      <c r="L63" s="80"/>
      <c r="M63" s="96" t="s">
        <v>14</v>
      </c>
      <c r="N63" s="96" t="s">
        <v>14</v>
      </c>
      <c r="O63" s="96" t="s">
        <v>14</v>
      </c>
      <c r="P63" s="367" t="s">
        <v>2031</v>
      </c>
      <c r="Q63" s="76" t="s">
        <v>210</v>
      </c>
      <c r="R63" s="365" t="s">
        <v>4053</v>
      </c>
      <c r="S63" s="78"/>
      <c r="T63" s="78" t="s">
        <v>683</v>
      </c>
      <c r="U63" s="77" t="s">
        <v>1189</v>
      </c>
      <c r="V63" s="76" t="s">
        <v>2030</v>
      </c>
      <c r="W63" s="76" t="str">
        <f t="shared" si="2"/>
        <v>51.50997516760987</v>
      </c>
      <c r="X63" s="76" t="str">
        <f t="shared" si="3"/>
        <v>5.299540951603641</v>
      </c>
      <c r="Y63" s="8"/>
    </row>
    <row r="64" spans="1:25" ht="45.75" thickBot="1" x14ac:dyDescent="0.3">
      <c r="A64" s="91">
        <v>47</v>
      </c>
      <c r="B64" s="83"/>
      <c r="C64" s="340" t="s">
        <v>2560</v>
      </c>
      <c r="D64" s="82"/>
      <c r="E64" s="82" t="s">
        <v>2725</v>
      </c>
      <c r="F64" s="82" t="s">
        <v>842</v>
      </c>
      <c r="G64" s="82"/>
      <c r="H64" s="82"/>
      <c r="I64" s="82"/>
      <c r="J64" s="80">
        <v>45417</v>
      </c>
      <c r="K64" s="80" t="s">
        <v>1751</v>
      </c>
      <c r="L64" s="80"/>
      <c r="M64" s="96" t="s">
        <v>14</v>
      </c>
      <c r="N64" s="96" t="s">
        <v>14</v>
      </c>
      <c r="O64" s="96" t="s">
        <v>14</v>
      </c>
      <c r="P64" s="87" t="s">
        <v>686</v>
      </c>
      <c r="Q64" s="76" t="s">
        <v>210</v>
      </c>
      <c r="R64" s="365" t="s">
        <v>4052</v>
      </c>
      <c r="S64" s="78"/>
      <c r="T64" s="78" t="s">
        <v>683</v>
      </c>
      <c r="U64" s="92" t="s">
        <v>1189</v>
      </c>
      <c r="V64" s="76" t="s">
        <v>685</v>
      </c>
      <c r="W64" s="76" t="str">
        <f t="shared" si="2"/>
        <v>51.82110509632012</v>
      </c>
      <c r="X64" s="76" t="str">
        <f t="shared" si="3"/>
        <v>4.404478728298757</v>
      </c>
      <c r="Y64" s="8"/>
    </row>
    <row r="65" spans="1:25" ht="165.75" thickBot="1" x14ac:dyDescent="0.3">
      <c r="A65" s="91">
        <v>48</v>
      </c>
      <c r="B65" s="83"/>
      <c r="C65" s="340" t="s">
        <v>2561</v>
      </c>
      <c r="D65" s="82"/>
      <c r="E65" s="82" t="s">
        <v>2725</v>
      </c>
      <c r="F65" s="82" t="s">
        <v>842</v>
      </c>
      <c r="G65" s="82"/>
      <c r="H65" s="82"/>
      <c r="I65" s="82"/>
      <c r="J65" s="89">
        <v>45514</v>
      </c>
      <c r="K65" s="80" t="s">
        <v>1751</v>
      </c>
      <c r="L65" s="80"/>
      <c r="M65" s="79" t="s">
        <v>14</v>
      </c>
      <c r="N65" s="79" t="s">
        <v>14</v>
      </c>
      <c r="O65" s="79" t="s">
        <v>14</v>
      </c>
      <c r="P65" s="87" t="s">
        <v>682</v>
      </c>
      <c r="Q65" s="76" t="s">
        <v>210</v>
      </c>
      <c r="R65" s="360" t="s">
        <v>826</v>
      </c>
      <c r="S65" s="78"/>
      <c r="T65" s="78" t="s">
        <v>683</v>
      </c>
      <c r="U65" s="77" t="s">
        <v>1189</v>
      </c>
      <c r="V65" s="76" t="s">
        <v>681</v>
      </c>
      <c r="W65" s="76" t="str">
        <f t="shared" si="2"/>
        <v>51.83819746638245</v>
      </c>
      <c r="X65" s="76" t="str">
        <f t="shared" si="3"/>
        <v>4.71260839132738</v>
      </c>
      <c r="Y65" s="8" t="s">
        <v>680</v>
      </c>
    </row>
    <row r="66" spans="1:25" ht="30.75" thickBot="1" x14ac:dyDescent="0.3">
      <c r="A66" s="91">
        <v>49</v>
      </c>
      <c r="B66" s="83"/>
      <c r="C66" s="340" t="s">
        <v>2562</v>
      </c>
      <c r="D66" s="82"/>
      <c r="E66" s="82" t="s">
        <v>2725</v>
      </c>
      <c r="F66" s="82" t="s">
        <v>842</v>
      </c>
      <c r="G66" s="82"/>
      <c r="H66" s="82"/>
      <c r="I66" s="82"/>
      <c r="J66" s="89">
        <v>45514</v>
      </c>
      <c r="K66" s="80" t="s">
        <v>1751</v>
      </c>
      <c r="L66" s="80"/>
      <c r="M66" s="96" t="s">
        <v>14</v>
      </c>
      <c r="N66" s="96" t="s">
        <v>14</v>
      </c>
      <c r="O66" s="96" t="s">
        <v>14</v>
      </c>
      <c r="P66" s="87" t="s">
        <v>684</v>
      </c>
      <c r="Q66" s="76" t="s">
        <v>210</v>
      </c>
      <c r="R66" s="365" t="s">
        <v>4055</v>
      </c>
      <c r="S66" s="78"/>
      <c r="T66" s="78" t="s">
        <v>683</v>
      </c>
      <c r="U66" s="92" t="s">
        <v>1189</v>
      </c>
      <c r="V66" s="76" t="s">
        <v>687</v>
      </c>
      <c r="W66" s="76" t="str">
        <f t="shared" si="2"/>
        <v>51.86606342114685</v>
      </c>
      <c r="X66" s="76" t="str">
        <f t="shared" si="3"/>
        <v>4.604302977684118</v>
      </c>
      <c r="Y66" s="8"/>
    </row>
    <row r="67" spans="1:25" ht="30.75" thickBot="1" x14ac:dyDescent="0.3">
      <c r="A67" s="91">
        <v>50</v>
      </c>
      <c r="B67" s="83"/>
      <c r="C67" s="340" t="s">
        <v>2563</v>
      </c>
      <c r="D67" s="82"/>
      <c r="E67" s="82" t="s">
        <v>2725</v>
      </c>
      <c r="F67" s="82" t="s">
        <v>842</v>
      </c>
      <c r="G67" s="82"/>
      <c r="H67" s="82"/>
      <c r="I67" s="81" t="s">
        <v>683</v>
      </c>
      <c r="J67" s="89">
        <v>46007</v>
      </c>
      <c r="K67" s="89" t="s">
        <v>1751</v>
      </c>
      <c r="L67" s="89"/>
      <c r="M67" s="96" t="s">
        <v>14</v>
      </c>
      <c r="N67" s="96" t="s">
        <v>14</v>
      </c>
      <c r="O67" s="96" t="s">
        <v>14</v>
      </c>
      <c r="P67" s="87" t="s">
        <v>1349</v>
      </c>
      <c r="Q67" s="76" t="s">
        <v>210</v>
      </c>
      <c r="R67" s="360" t="s">
        <v>1350</v>
      </c>
      <c r="S67" s="78"/>
      <c r="T67" s="78" t="s">
        <v>683</v>
      </c>
      <c r="U67" s="92" t="s">
        <v>1189</v>
      </c>
      <c r="V67" s="76" t="s">
        <v>1348</v>
      </c>
      <c r="W67" s="76" t="str">
        <f t="shared" ref="W67" si="20">LEFT(V67,FIND(",",V67)-1)</f>
        <v>51.544008952439285</v>
      </c>
      <c r="X67" s="76" t="str">
        <f t="shared" ref="X67" si="21">MID(V67,FIND(",",V67)+2,1256)</f>
        <v>4.504387395520353</v>
      </c>
      <c r="Y67" s="8"/>
    </row>
    <row r="68" spans="1:25" ht="15.75" thickBot="1" x14ac:dyDescent="0.3">
      <c r="A68" s="91">
        <v>616</v>
      </c>
      <c r="B68" s="83"/>
      <c r="C68" s="340" t="s">
        <v>3798</v>
      </c>
      <c r="D68" s="82"/>
      <c r="E68" s="82" t="s">
        <v>2725</v>
      </c>
      <c r="F68" s="82" t="s">
        <v>842</v>
      </c>
      <c r="G68" s="82"/>
      <c r="H68" s="82"/>
      <c r="I68" s="81"/>
      <c r="J68" s="89">
        <v>46057</v>
      </c>
      <c r="K68" s="80" t="s">
        <v>1751</v>
      </c>
      <c r="L68" s="80"/>
      <c r="M68" s="96" t="s">
        <v>14</v>
      </c>
      <c r="N68" s="96" t="s">
        <v>14</v>
      </c>
      <c r="O68" s="96" t="s">
        <v>14</v>
      </c>
      <c r="P68" s="87"/>
      <c r="Q68" s="76"/>
      <c r="R68" s="457"/>
      <c r="S68" s="457"/>
      <c r="T68" s="457"/>
      <c r="U68" s="408" t="s">
        <v>1189</v>
      </c>
      <c r="V68" s="76" t="s">
        <v>3545</v>
      </c>
      <c r="W68" s="76" t="str">
        <f t="shared" ref="W68:W69" si="22">LEFT(V68,FIND(",",V68)-1)</f>
        <v>51.638337144254066</v>
      </c>
      <c r="X68" s="76" t="str">
        <f t="shared" ref="X68:X69" si="23">MID(V68,FIND(",",V68)+2,1256)</f>
        <v>5.346732744338837</v>
      </c>
      <c r="Y68" s="8"/>
    </row>
    <row r="69" spans="1:25" ht="15.75" thickBot="1" x14ac:dyDescent="0.3">
      <c r="A69" s="91">
        <v>617</v>
      </c>
      <c r="B69" s="83"/>
      <c r="C69" s="340" t="s">
        <v>3799</v>
      </c>
      <c r="D69" s="82"/>
      <c r="E69" s="82" t="s">
        <v>2725</v>
      </c>
      <c r="F69" s="82" t="s">
        <v>842</v>
      </c>
      <c r="G69" s="82"/>
      <c r="H69" s="82"/>
      <c r="I69" s="81"/>
      <c r="J69" s="89">
        <v>46057</v>
      </c>
      <c r="K69" s="89" t="s">
        <v>1751</v>
      </c>
      <c r="L69" s="89"/>
      <c r="M69" s="96" t="s">
        <v>14</v>
      </c>
      <c r="N69" s="96" t="s">
        <v>14</v>
      </c>
      <c r="O69" s="96" t="s">
        <v>14</v>
      </c>
      <c r="P69" s="87"/>
      <c r="Q69" s="76"/>
      <c r="R69" s="457"/>
      <c r="S69" s="457"/>
      <c r="T69" s="457"/>
      <c r="U69" s="408" t="s">
        <v>1189</v>
      </c>
      <c r="V69" s="76" t="s">
        <v>3546</v>
      </c>
      <c r="W69" s="76" t="str">
        <f t="shared" si="22"/>
        <v>51.6433478443649</v>
      </c>
      <c r="X69" s="76" t="str">
        <f t="shared" si="23"/>
        <v>5.33940322214056</v>
      </c>
      <c r="Y69" s="8"/>
    </row>
    <row r="70" spans="1:25" ht="30.75" thickBot="1" x14ac:dyDescent="0.3">
      <c r="A70" s="91">
        <v>51</v>
      </c>
      <c r="B70" s="83"/>
      <c r="C70" s="340" t="s">
        <v>2564</v>
      </c>
      <c r="D70" s="82"/>
      <c r="E70" s="82" t="s">
        <v>2725</v>
      </c>
      <c r="F70" s="82" t="s">
        <v>842</v>
      </c>
      <c r="G70" s="82"/>
      <c r="H70" s="82"/>
      <c r="I70" s="82" t="s">
        <v>683</v>
      </c>
      <c r="J70" s="80">
        <v>45766</v>
      </c>
      <c r="K70" s="80" t="s">
        <v>1751</v>
      </c>
      <c r="L70" s="80"/>
      <c r="M70" s="96" t="s">
        <v>14</v>
      </c>
      <c r="N70" s="96" t="s">
        <v>14</v>
      </c>
      <c r="O70" s="96" t="s">
        <v>14</v>
      </c>
      <c r="P70" s="87" t="s">
        <v>1347</v>
      </c>
      <c r="Q70" s="76" t="s">
        <v>210</v>
      </c>
      <c r="R70" s="365" t="s">
        <v>4052</v>
      </c>
      <c r="S70" s="78"/>
      <c r="T70" s="78" t="s">
        <v>683</v>
      </c>
      <c r="U70" s="92" t="s">
        <v>1189</v>
      </c>
      <c r="V70" s="76" t="s">
        <v>1346</v>
      </c>
      <c r="W70" s="76" t="str">
        <f t="shared" ref="W70:W103" si="24">LEFT(V70,FIND(",",V70)-1)</f>
        <v>51.350917082845456</v>
      </c>
      <c r="X70" s="76" t="str">
        <f t="shared" ref="X70:X103" si="25">MID(V70,FIND(",",V70)+2,1256)</f>
        <v>5.437261264996724</v>
      </c>
      <c r="Y70" s="8"/>
    </row>
    <row r="71" spans="1:25" ht="45.75" thickBot="1" x14ac:dyDescent="0.3">
      <c r="A71" s="91">
        <v>52</v>
      </c>
      <c r="B71" s="83"/>
      <c r="C71" s="340" t="s">
        <v>2543</v>
      </c>
      <c r="D71" s="82"/>
      <c r="E71" s="82" t="s">
        <v>2725</v>
      </c>
      <c r="F71" s="82" t="s">
        <v>842</v>
      </c>
      <c r="G71" s="82"/>
      <c r="H71" s="82"/>
      <c r="I71" s="82"/>
      <c r="J71" s="80">
        <v>45080</v>
      </c>
      <c r="K71" s="80" t="s">
        <v>1751</v>
      </c>
      <c r="L71" s="80"/>
      <c r="M71" s="79" t="s">
        <v>14</v>
      </c>
      <c r="N71" s="79" t="s">
        <v>14</v>
      </c>
      <c r="O71" s="79" t="s">
        <v>14</v>
      </c>
      <c r="P71" s="87" t="s">
        <v>670</v>
      </c>
      <c r="Q71" s="76" t="s">
        <v>210</v>
      </c>
      <c r="R71" s="365" t="s">
        <v>4056</v>
      </c>
      <c r="S71" s="78"/>
      <c r="T71" s="78"/>
      <c r="U71" s="77" t="s">
        <v>1189</v>
      </c>
      <c r="V71" s="76" t="s">
        <v>669</v>
      </c>
      <c r="W71" s="76" t="str">
        <f t="shared" si="24"/>
        <v>51.59630246860067</v>
      </c>
      <c r="X71" s="76" t="str">
        <f t="shared" si="25"/>
        <v>4.777672073741284</v>
      </c>
      <c r="Y71" s="8"/>
    </row>
    <row r="72" spans="1:25" ht="45.75" thickBot="1" x14ac:dyDescent="0.3">
      <c r="A72" s="91">
        <v>53</v>
      </c>
      <c r="B72" s="83"/>
      <c r="C72" s="340" t="s">
        <v>2544</v>
      </c>
      <c r="D72" s="82"/>
      <c r="E72" s="82" t="s">
        <v>2725</v>
      </c>
      <c r="F72" s="82" t="s">
        <v>842</v>
      </c>
      <c r="G72" s="82"/>
      <c r="H72" s="82"/>
      <c r="I72" s="82"/>
      <c r="J72" s="80">
        <v>45080</v>
      </c>
      <c r="K72" s="80" t="s">
        <v>1751</v>
      </c>
      <c r="L72" s="80"/>
      <c r="M72" s="79" t="s">
        <v>14</v>
      </c>
      <c r="N72" s="79" t="s">
        <v>14</v>
      </c>
      <c r="O72" s="79" t="s">
        <v>14</v>
      </c>
      <c r="P72" s="87" t="s">
        <v>671</v>
      </c>
      <c r="Q72" s="76" t="s">
        <v>210</v>
      </c>
      <c r="R72" s="365" t="s">
        <v>4057</v>
      </c>
      <c r="S72" s="78"/>
      <c r="T72" s="78"/>
      <c r="U72" s="92" t="s">
        <v>1189</v>
      </c>
      <c r="V72" s="76" t="s">
        <v>672</v>
      </c>
      <c r="W72" s="76" t="str">
        <f t="shared" si="24"/>
        <v>51.59665000091491</v>
      </c>
      <c r="X72" s="76" t="str">
        <f t="shared" si="25"/>
        <v>4.780814800455189</v>
      </c>
      <c r="Y72" s="8"/>
    </row>
    <row r="73" spans="1:25" ht="180.75" thickBot="1" x14ac:dyDescent="0.3">
      <c r="A73" s="91">
        <v>54</v>
      </c>
      <c r="B73" s="83"/>
      <c r="C73" s="340" t="s">
        <v>2545</v>
      </c>
      <c r="D73" s="82"/>
      <c r="E73" s="82" t="s">
        <v>2725</v>
      </c>
      <c r="F73" s="82" t="s">
        <v>842</v>
      </c>
      <c r="G73" s="82"/>
      <c r="H73" s="82"/>
      <c r="I73" s="82"/>
      <c r="J73" s="80">
        <v>45479</v>
      </c>
      <c r="K73" s="80" t="s">
        <v>1751</v>
      </c>
      <c r="L73" s="80"/>
      <c r="M73" s="79" t="s">
        <v>14</v>
      </c>
      <c r="N73" s="79" t="s">
        <v>14</v>
      </c>
      <c r="O73" s="79" t="s">
        <v>14</v>
      </c>
      <c r="P73" s="87" t="s">
        <v>766</v>
      </c>
      <c r="Q73" s="76" t="s">
        <v>210</v>
      </c>
      <c r="R73" s="360"/>
      <c r="S73" s="78"/>
      <c r="T73" s="78" t="s">
        <v>2565</v>
      </c>
      <c r="U73" s="77" t="s">
        <v>1189</v>
      </c>
      <c r="V73" s="76" t="s">
        <v>764</v>
      </c>
      <c r="W73" s="76" t="str">
        <f t="shared" si="24"/>
        <v>51.49115590284657</v>
      </c>
      <c r="X73" s="76" t="str">
        <f t="shared" si="25"/>
        <v>5.4472051474835546</v>
      </c>
      <c r="Y73" s="8" t="s">
        <v>765</v>
      </c>
    </row>
    <row r="74" spans="1:25" ht="75.75" thickBot="1" x14ac:dyDescent="0.3">
      <c r="A74" s="91">
        <v>55</v>
      </c>
      <c r="B74" s="83"/>
      <c r="C74" s="340" t="s">
        <v>2546</v>
      </c>
      <c r="D74" s="82"/>
      <c r="E74" s="82" t="s">
        <v>2725</v>
      </c>
      <c r="F74" s="82" t="s">
        <v>842</v>
      </c>
      <c r="G74" s="82"/>
      <c r="H74" s="82"/>
      <c r="I74" s="82"/>
      <c r="J74" s="80">
        <v>45080</v>
      </c>
      <c r="K74" s="80" t="s">
        <v>1751</v>
      </c>
      <c r="L74" s="80"/>
      <c r="M74" s="96" t="s">
        <v>14</v>
      </c>
      <c r="N74" s="96" t="s">
        <v>14</v>
      </c>
      <c r="O74" s="96" t="s">
        <v>14</v>
      </c>
      <c r="P74" s="87" t="s">
        <v>546</v>
      </c>
      <c r="Q74" s="76" t="s">
        <v>210</v>
      </c>
      <c r="R74" s="365" t="s">
        <v>4058</v>
      </c>
      <c r="S74" s="78"/>
      <c r="T74" s="78" t="s">
        <v>683</v>
      </c>
      <c r="U74" s="92" t="s">
        <v>1189</v>
      </c>
      <c r="V74" s="76" t="s">
        <v>545</v>
      </c>
      <c r="W74" s="76" t="str">
        <f t="shared" si="24"/>
        <v>51.634770442837656</v>
      </c>
      <c r="X74" s="76" t="str">
        <f t="shared" si="25"/>
        <v>4.7647596395203315</v>
      </c>
      <c r="Y74" s="8" t="s">
        <v>544</v>
      </c>
    </row>
    <row r="75" spans="1:25" ht="240.75" thickBot="1" x14ac:dyDescent="0.3">
      <c r="A75" s="91">
        <v>56</v>
      </c>
      <c r="B75" s="83"/>
      <c r="C75" s="340" t="s">
        <v>2723</v>
      </c>
      <c r="D75" s="82"/>
      <c r="E75" s="82" t="s">
        <v>2724</v>
      </c>
      <c r="F75" s="82" t="s">
        <v>842</v>
      </c>
      <c r="G75" s="82"/>
      <c r="H75" s="82"/>
      <c r="I75" s="82"/>
      <c r="J75" s="80"/>
      <c r="K75" s="80"/>
      <c r="L75" s="80"/>
      <c r="M75" s="96" t="s">
        <v>14</v>
      </c>
      <c r="N75" s="96" t="s">
        <v>14</v>
      </c>
      <c r="O75" s="96" t="s">
        <v>14</v>
      </c>
      <c r="P75" s="87" t="s">
        <v>2733</v>
      </c>
      <c r="Q75" s="76" t="s">
        <v>210</v>
      </c>
      <c r="R75" s="360"/>
      <c r="S75" s="78"/>
      <c r="T75" s="78"/>
      <c r="U75" s="92" t="s">
        <v>1189</v>
      </c>
      <c r="V75" s="76" t="s">
        <v>2732</v>
      </c>
      <c r="W75" s="76" t="str">
        <f t="shared" si="24"/>
        <v>52.52114060869142</v>
      </c>
      <c r="X75" s="76" t="str">
        <f t="shared" si="25"/>
        <v>6.399794621570174</v>
      </c>
      <c r="Y75" s="8" t="s">
        <v>2731</v>
      </c>
    </row>
    <row r="76" spans="1:25" ht="15.75" thickBot="1" x14ac:dyDescent="0.3">
      <c r="A76" s="91">
        <v>57</v>
      </c>
      <c r="B76" s="83"/>
      <c r="C76" s="340" t="s">
        <v>2730</v>
      </c>
      <c r="D76" s="82"/>
      <c r="E76" s="82" t="s">
        <v>2724</v>
      </c>
      <c r="F76" s="82" t="s">
        <v>842</v>
      </c>
      <c r="G76" s="82"/>
      <c r="H76" s="82"/>
      <c r="I76" s="82"/>
      <c r="J76" s="80"/>
      <c r="K76" s="80"/>
      <c r="L76" s="80"/>
      <c r="M76" s="96" t="s">
        <v>14</v>
      </c>
      <c r="N76" s="96" t="s">
        <v>14</v>
      </c>
      <c r="O76" s="96" t="s">
        <v>14</v>
      </c>
      <c r="P76" s="129" t="s">
        <v>2740</v>
      </c>
      <c r="Q76" s="76" t="s">
        <v>210</v>
      </c>
      <c r="R76" s="360"/>
      <c r="S76" s="78"/>
      <c r="T76" s="78"/>
      <c r="U76" s="92" t="s">
        <v>1189</v>
      </c>
      <c r="V76" s="76" t="s">
        <v>2735</v>
      </c>
      <c r="W76" s="76" t="str">
        <f t="shared" si="24"/>
        <v>52.52264053914488</v>
      </c>
      <c r="X76" s="76" t="str">
        <f t="shared" si="25"/>
        <v>6.360087868449568</v>
      </c>
      <c r="Y76" s="8"/>
    </row>
    <row r="77" spans="1:25" s="61" customFormat="1" ht="225.75" thickBot="1" x14ac:dyDescent="0.3">
      <c r="A77" s="91">
        <v>58</v>
      </c>
      <c r="B77" s="92"/>
      <c r="C77" s="351" t="s">
        <v>2736</v>
      </c>
      <c r="D77" s="132"/>
      <c r="E77" s="132" t="s">
        <v>2724</v>
      </c>
      <c r="F77" s="132" t="s">
        <v>842</v>
      </c>
      <c r="G77" s="132"/>
      <c r="H77" s="132"/>
      <c r="I77" s="132"/>
      <c r="J77" s="304"/>
      <c r="K77" s="304"/>
      <c r="L77" s="304"/>
      <c r="M77" s="249" t="s">
        <v>14</v>
      </c>
      <c r="N77" s="249" t="s">
        <v>14</v>
      </c>
      <c r="O77" s="249" t="s">
        <v>14</v>
      </c>
      <c r="P77" s="129"/>
      <c r="Q77" s="128" t="s">
        <v>210</v>
      </c>
      <c r="R77" s="86" t="s">
        <v>2739</v>
      </c>
      <c r="S77" s="86"/>
      <c r="T77" s="86"/>
      <c r="U77" s="92" t="s">
        <v>1189</v>
      </c>
      <c r="V77" s="128" t="s">
        <v>2737</v>
      </c>
      <c r="W77" s="128" t="str">
        <f t="shared" si="24"/>
        <v>52.52160794401146</v>
      </c>
      <c r="X77" s="128" t="str">
        <f t="shared" si="25"/>
        <v>6.373533995314303</v>
      </c>
      <c r="Y77" s="24" t="s">
        <v>2738</v>
      </c>
    </row>
    <row r="78" spans="1:25" ht="195.75" thickBot="1" x14ac:dyDescent="0.3">
      <c r="A78" s="91">
        <v>59</v>
      </c>
      <c r="B78" s="83"/>
      <c r="C78" s="340" t="s">
        <v>2734</v>
      </c>
      <c r="D78" s="82"/>
      <c r="E78" s="82" t="s">
        <v>2724</v>
      </c>
      <c r="F78" s="82" t="s">
        <v>842</v>
      </c>
      <c r="G78" s="82"/>
      <c r="H78" s="82"/>
      <c r="I78" s="82"/>
      <c r="J78" s="80">
        <v>46093</v>
      </c>
      <c r="K78" s="80" t="s">
        <v>1751</v>
      </c>
      <c r="L78" s="80"/>
      <c r="M78" s="96" t="s">
        <v>14</v>
      </c>
      <c r="N78" s="96" t="s">
        <v>14</v>
      </c>
      <c r="O78" s="96" t="s">
        <v>14</v>
      </c>
      <c r="P78" s="87" t="s">
        <v>2729</v>
      </c>
      <c r="Q78" s="76" t="s">
        <v>210</v>
      </c>
      <c r="R78" s="360"/>
      <c r="S78" s="365" t="s">
        <v>3788</v>
      </c>
      <c r="T78" s="78"/>
      <c r="U78" s="92" t="s">
        <v>1189</v>
      </c>
      <c r="V78" s="76" t="s">
        <v>2728</v>
      </c>
      <c r="W78" s="76" t="str">
        <f t="shared" si="24"/>
        <v>51.87823235720084</v>
      </c>
      <c r="X78" s="76" t="str">
        <f t="shared" si="25"/>
        <v>5.749813227691214</v>
      </c>
      <c r="Y78" s="17" t="s">
        <v>2727</v>
      </c>
    </row>
    <row r="79" spans="1:25" ht="285.75" thickBot="1" x14ac:dyDescent="0.3">
      <c r="A79" s="91">
        <v>60</v>
      </c>
      <c r="B79" s="83"/>
      <c r="C79" s="316" t="s">
        <v>2614</v>
      </c>
      <c r="D79" s="78"/>
      <c r="E79" s="132" t="s">
        <v>2726</v>
      </c>
      <c r="F79" s="132"/>
      <c r="G79" s="132"/>
      <c r="H79" s="132"/>
      <c r="I79" s="132" t="s">
        <v>2615</v>
      </c>
      <c r="J79" s="350"/>
      <c r="K79" s="80"/>
      <c r="L79" s="80"/>
      <c r="M79" s="249" t="s">
        <v>2616</v>
      </c>
      <c r="N79" s="249" t="s">
        <v>262</v>
      </c>
      <c r="O79" s="249"/>
      <c r="P79" s="129" t="s">
        <v>2619</v>
      </c>
      <c r="Q79" s="128" t="s">
        <v>107</v>
      </c>
      <c r="R79" s="86"/>
      <c r="S79" s="86"/>
      <c r="T79" s="86"/>
      <c r="U79" s="92" t="s">
        <v>1189</v>
      </c>
      <c r="V79" s="128" t="s">
        <v>2618</v>
      </c>
      <c r="W79" s="76" t="str">
        <f t="shared" si="24"/>
        <v>19.72672021041666</v>
      </c>
      <c r="X79" s="76" t="str">
        <f t="shared" si="25"/>
        <v>-155.08690234843652</v>
      </c>
      <c r="Y79" s="22" t="s">
        <v>2617</v>
      </c>
    </row>
    <row r="80" spans="1:25" ht="105.75" thickBot="1" x14ac:dyDescent="0.3">
      <c r="A80" s="91">
        <v>61</v>
      </c>
      <c r="B80" s="83"/>
      <c r="C80" s="317" t="s">
        <v>1828</v>
      </c>
      <c r="D80" s="78"/>
      <c r="E80" s="78" t="s">
        <v>701</v>
      </c>
      <c r="F80" s="78" t="s">
        <v>842</v>
      </c>
      <c r="G80" s="78"/>
      <c r="H80" s="78"/>
      <c r="I80" s="78"/>
      <c r="J80" s="253"/>
      <c r="K80" s="253"/>
      <c r="L80" s="253"/>
      <c r="M80" s="96" t="s">
        <v>14</v>
      </c>
      <c r="N80" s="96" t="s">
        <v>14</v>
      </c>
      <c r="O80" s="96" t="s">
        <v>14</v>
      </c>
      <c r="P80" s="87" t="s">
        <v>1078</v>
      </c>
      <c r="Q80" s="76" t="s">
        <v>32</v>
      </c>
      <c r="R80" s="360"/>
      <c r="S80" s="78"/>
      <c r="T80" s="78"/>
      <c r="U80" s="77" t="s">
        <v>1189</v>
      </c>
      <c r="V80" s="76" t="s">
        <v>1077</v>
      </c>
      <c r="W80" s="76" t="str">
        <f t="shared" si="24"/>
        <v>45.77171137191903</v>
      </c>
      <c r="X80" s="76" t="str">
        <f t="shared" si="25"/>
        <v>11.763561899640928</v>
      </c>
      <c r="Y80" s="8" t="s">
        <v>1076</v>
      </c>
    </row>
    <row r="81" spans="1:25" ht="195.75" thickBot="1" x14ac:dyDescent="0.3">
      <c r="A81" s="91">
        <v>62</v>
      </c>
      <c r="B81" s="83"/>
      <c r="C81" s="317" t="s">
        <v>1827</v>
      </c>
      <c r="D81" s="78"/>
      <c r="E81" s="78" t="s">
        <v>701</v>
      </c>
      <c r="F81" s="78" t="s">
        <v>842</v>
      </c>
      <c r="G81" s="78"/>
      <c r="H81" s="78"/>
      <c r="I81" s="78"/>
      <c r="J81" s="253"/>
      <c r="K81" s="253"/>
      <c r="L81" s="253"/>
      <c r="M81" s="96" t="s">
        <v>1198</v>
      </c>
      <c r="N81" s="96" t="s">
        <v>37</v>
      </c>
      <c r="O81" s="96" t="s">
        <v>14</v>
      </c>
      <c r="P81" s="87" t="s">
        <v>1201</v>
      </c>
      <c r="Q81" s="76" t="s">
        <v>18</v>
      </c>
      <c r="R81" s="360"/>
      <c r="S81" s="78"/>
      <c r="T81" s="78"/>
      <c r="U81" s="77" t="s">
        <v>1189</v>
      </c>
      <c r="V81" s="76" t="s">
        <v>1200</v>
      </c>
      <c r="W81" s="76" t="str">
        <f t="shared" si="24"/>
        <v>50.41293539356715</v>
      </c>
      <c r="X81" s="76" t="str">
        <f t="shared" si="25"/>
        <v>5.930417861909146</v>
      </c>
      <c r="Y81" s="8" t="s">
        <v>1199</v>
      </c>
    </row>
    <row r="82" spans="1:25" ht="75.75" thickBot="1" x14ac:dyDescent="0.3">
      <c r="A82" s="91">
        <v>63</v>
      </c>
      <c r="B82" s="83"/>
      <c r="C82" s="317" t="s">
        <v>1826</v>
      </c>
      <c r="D82" s="78"/>
      <c r="E82" s="78" t="s">
        <v>701</v>
      </c>
      <c r="F82" s="78" t="s">
        <v>842</v>
      </c>
      <c r="G82" s="78"/>
      <c r="H82" s="78"/>
      <c r="I82" s="78"/>
      <c r="J82" s="89"/>
      <c r="K82" s="89"/>
      <c r="L82" s="89"/>
      <c r="M82" s="96" t="s">
        <v>14</v>
      </c>
      <c r="N82" s="96" t="s">
        <v>14</v>
      </c>
      <c r="O82" s="96" t="s">
        <v>14</v>
      </c>
      <c r="P82" s="87" t="s">
        <v>819</v>
      </c>
      <c r="Q82" s="76" t="s">
        <v>820</v>
      </c>
      <c r="R82" s="360" t="s">
        <v>821</v>
      </c>
      <c r="S82" s="78"/>
      <c r="T82" s="78"/>
      <c r="U82" s="92" t="s">
        <v>1189</v>
      </c>
      <c r="V82" s="76" t="s">
        <v>818</v>
      </c>
      <c r="W82" s="76" t="str">
        <f t="shared" si="24"/>
        <v>56.95472453579858</v>
      </c>
      <c r="X82" s="76" t="str">
        <f t="shared" si="25"/>
        <v>24.11481520043544</v>
      </c>
      <c r="Y82" s="97"/>
    </row>
    <row r="83" spans="1:25" ht="30.75" thickBot="1" x14ac:dyDescent="0.3">
      <c r="A83" s="91">
        <v>64</v>
      </c>
      <c r="B83" s="83"/>
      <c r="C83" s="340" t="s">
        <v>1824</v>
      </c>
      <c r="D83" s="78"/>
      <c r="E83" s="78" t="s">
        <v>701</v>
      </c>
      <c r="F83" s="76" t="s">
        <v>842</v>
      </c>
      <c r="G83" s="82"/>
      <c r="H83" s="82"/>
      <c r="I83" s="82"/>
      <c r="J83" s="80"/>
      <c r="K83" s="80"/>
      <c r="L83" s="80"/>
      <c r="M83" s="79" t="s">
        <v>14</v>
      </c>
      <c r="N83" s="79" t="s">
        <v>14</v>
      </c>
      <c r="O83" s="79" t="s">
        <v>14</v>
      </c>
      <c r="P83" s="87" t="s">
        <v>1061</v>
      </c>
      <c r="Q83" s="85" t="s">
        <v>32</v>
      </c>
      <c r="R83" s="360" t="s">
        <v>1062</v>
      </c>
      <c r="S83" s="78"/>
      <c r="T83" s="78"/>
      <c r="U83" s="77" t="s">
        <v>1189</v>
      </c>
      <c r="V83" s="76" t="s">
        <v>1060</v>
      </c>
      <c r="W83" s="76" t="str">
        <f t="shared" si="24"/>
        <v>45.88919951980315</v>
      </c>
      <c r="X83" s="76" t="str">
        <f t="shared" si="25"/>
        <v>11.016088779955737</v>
      </c>
      <c r="Y83" s="8"/>
    </row>
    <row r="84" spans="1:25" ht="30.75" thickBot="1" x14ac:dyDescent="0.3">
      <c r="A84" s="91">
        <v>65</v>
      </c>
      <c r="B84" s="83"/>
      <c r="C84" s="340" t="s">
        <v>1825</v>
      </c>
      <c r="D84" s="78"/>
      <c r="E84" s="78" t="s">
        <v>701</v>
      </c>
      <c r="F84" s="76" t="s">
        <v>842</v>
      </c>
      <c r="G84" s="82"/>
      <c r="H84" s="82"/>
      <c r="I84" s="82"/>
      <c r="J84" s="80"/>
      <c r="K84" s="80"/>
      <c r="L84" s="80"/>
      <c r="M84" s="79" t="s">
        <v>14</v>
      </c>
      <c r="N84" s="79" t="s">
        <v>14</v>
      </c>
      <c r="O84" s="79" t="s">
        <v>14</v>
      </c>
      <c r="P84" s="87" t="s">
        <v>1061</v>
      </c>
      <c r="Q84" s="85" t="s">
        <v>32</v>
      </c>
      <c r="R84" s="360" t="s">
        <v>1062</v>
      </c>
      <c r="S84" s="78"/>
      <c r="T84" s="78"/>
      <c r="U84" s="92" t="s">
        <v>1189</v>
      </c>
      <c r="V84" s="76" t="s">
        <v>1058</v>
      </c>
      <c r="W84" s="76" t="str">
        <f t="shared" si="24"/>
        <v>45.889084008255665</v>
      </c>
      <c r="X84" s="76" t="str">
        <f t="shared" si="25"/>
        <v>11.016253784852175</v>
      </c>
      <c r="Y84" s="8"/>
    </row>
    <row r="85" spans="1:25" ht="30.75" thickBot="1" x14ac:dyDescent="0.3">
      <c r="A85" s="91">
        <v>66</v>
      </c>
      <c r="B85" s="83"/>
      <c r="C85" s="340" t="s">
        <v>1842</v>
      </c>
      <c r="D85" s="78"/>
      <c r="E85" s="78" t="s">
        <v>701</v>
      </c>
      <c r="F85" s="76" t="s">
        <v>842</v>
      </c>
      <c r="G85" s="82"/>
      <c r="H85" s="82"/>
      <c r="I85" s="82"/>
      <c r="J85" s="80"/>
      <c r="K85" s="80"/>
      <c r="L85" s="80"/>
      <c r="M85" s="79" t="s">
        <v>14</v>
      </c>
      <c r="N85" s="79" t="s">
        <v>14</v>
      </c>
      <c r="O85" s="79" t="s">
        <v>14</v>
      </c>
      <c r="P85" s="87" t="s">
        <v>1061</v>
      </c>
      <c r="Q85" s="85" t="s">
        <v>32</v>
      </c>
      <c r="R85" s="360" t="s">
        <v>1062</v>
      </c>
      <c r="S85" s="78"/>
      <c r="T85" s="78"/>
      <c r="U85" s="77" t="s">
        <v>1189</v>
      </c>
      <c r="V85" s="76" t="s">
        <v>1059</v>
      </c>
      <c r="W85" s="76" t="str">
        <f t="shared" si="24"/>
        <v>45.88934737423343</v>
      </c>
      <c r="X85" s="76" t="str">
        <f t="shared" si="25"/>
        <v>11.01609352147575</v>
      </c>
      <c r="Y85" s="8"/>
    </row>
    <row r="86" spans="1:25" s="344" customFormat="1" ht="82.5" customHeight="1" thickBot="1" x14ac:dyDescent="0.3">
      <c r="A86" s="91">
        <v>67</v>
      </c>
      <c r="B86" s="349"/>
      <c r="C86" s="348" t="s">
        <v>2631</v>
      </c>
      <c r="D86" s="347"/>
      <c r="E86" s="347" t="s">
        <v>873</v>
      </c>
      <c r="F86" s="347" t="s">
        <v>842</v>
      </c>
      <c r="G86" s="347"/>
      <c r="H86" s="347"/>
      <c r="I86" s="347"/>
      <c r="J86" s="346">
        <v>45169</v>
      </c>
      <c r="K86" s="346" t="s">
        <v>1751</v>
      </c>
      <c r="L86" s="346"/>
      <c r="M86" s="88" t="s">
        <v>280</v>
      </c>
      <c r="N86" s="88">
        <v>334</v>
      </c>
      <c r="O86" s="88" t="s">
        <v>54</v>
      </c>
      <c r="P86" s="90" t="s">
        <v>601</v>
      </c>
      <c r="Q86" s="345" t="s">
        <v>47</v>
      </c>
      <c r="R86" s="361"/>
      <c r="S86" s="90"/>
      <c r="T86" s="90"/>
      <c r="U86" s="77" t="s">
        <v>1189</v>
      </c>
      <c r="V86" s="345" t="s">
        <v>600</v>
      </c>
      <c r="W86" s="345" t="str">
        <f t="shared" si="24"/>
        <v>42.98948247027502</v>
      </c>
      <c r="X86" s="345" t="str">
        <f t="shared" si="25"/>
        <v>-0.42262971497201984</v>
      </c>
      <c r="Y86" s="17" t="s">
        <v>602</v>
      </c>
    </row>
    <row r="87" spans="1:25" s="385" customFormat="1" ht="255.75" thickBot="1" x14ac:dyDescent="0.3">
      <c r="A87" s="84">
        <v>580</v>
      </c>
      <c r="B87" s="379"/>
      <c r="C87" s="380" t="s">
        <v>3125</v>
      </c>
      <c r="D87" s="381"/>
      <c r="E87" s="381" t="s">
        <v>1192</v>
      </c>
      <c r="F87" s="381" t="s">
        <v>842</v>
      </c>
      <c r="G87" s="381" t="s">
        <v>1760</v>
      </c>
      <c r="H87" s="381"/>
      <c r="I87" s="381" t="s">
        <v>1751</v>
      </c>
      <c r="J87" s="382"/>
      <c r="K87" s="382"/>
      <c r="L87" s="382"/>
      <c r="M87" s="79" t="s">
        <v>14</v>
      </c>
      <c r="N87" s="79" t="s">
        <v>14</v>
      </c>
      <c r="O87" s="79" t="s">
        <v>14</v>
      </c>
      <c r="P87" s="373" t="s">
        <v>3126</v>
      </c>
      <c r="Q87" s="386" t="s">
        <v>1263</v>
      </c>
      <c r="R87" s="373" t="s">
        <v>3127</v>
      </c>
      <c r="S87" s="383"/>
      <c r="T87" s="383"/>
      <c r="U87" s="368" t="s">
        <v>1189</v>
      </c>
      <c r="V87" s="384" t="s">
        <v>3128</v>
      </c>
      <c r="W87" s="76" t="str">
        <f t="shared" ref="W87" si="26">LEFT(V87,FIND(",",V87)-1)</f>
        <v>52.40417395754447</v>
      </c>
      <c r="X87" s="76" t="str">
        <f t="shared" ref="X87" si="27">MID(V87,FIND(",",V87)+2,1256)</f>
        <v>-1.5156540919141417</v>
      </c>
      <c r="Y87" s="24" t="s">
        <v>3129</v>
      </c>
    </row>
    <row r="88" spans="1:25" ht="30.75" thickBot="1" x14ac:dyDescent="0.3">
      <c r="A88" s="91">
        <v>68</v>
      </c>
      <c r="B88" s="83"/>
      <c r="C88" s="340" t="s">
        <v>1840</v>
      </c>
      <c r="D88" s="78"/>
      <c r="E88" s="76" t="s">
        <v>842</v>
      </c>
      <c r="F88" s="82" t="s">
        <v>870</v>
      </c>
      <c r="G88" s="82" t="s">
        <v>832</v>
      </c>
      <c r="H88" s="82"/>
      <c r="I88" s="82"/>
      <c r="J88" s="80"/>
      <c r="K88" s="80"/>
      <c r="L88" s="80"/>
      <c r="M88" s="79" t="s">
        <v>14</v>
      </c>
      <c r="N88" s="79" t="s">
        <v>14</v>
      </c>
      <c r="O88" s="79" t="s">
        <v>14</v>
      </c>
      <c r="P88" s="87" t="s">
        <v>612</v>
      </c>
      <c r="Q88" s="76" t="s">
        <v>1262</v>
      </c>
      <c r="R88" s="360" t="s">
        <v>832</v>
      </c>
      <c r="S88" s="78" t="s">
        <v>613</v>
      </c>
      <c r="T88" s="78"/>
      <c r="U88" s="77" t="s">
        <v>1189</v>
      </c>
      <c r="V88" s="76" t="s">
        <v>611</v>
      </c>
      <c r="W88" s="76" t="str">
        <f t="shared" si="24"/>
        <v>51.85533347599627</v>
      </c>
      <c r="X88" s="76" t="str">
        <f t="shared" si="25"/>
        <v>-4.304918905378712</v>
      </c>
      <c r="Y88" s="8"/>
    </row>
    <row r="89" spans="1:25" ht="150.75" thickBot="1" x14ac:dyDescent="0.3">
      <c r="A89" s="91">
        <v>69</v>
      </c>
      <c r="B89" s="83"/>
      <c r="C89" s="340" t="s">
        <v>1841</v>
      </c>
      <c r="D89" s="78"/>
      <c r="E89" s="76" t="s">
        <v>842</v>
      </c>
      <c r="F89" s="82" t="s">
        <v>870</v>
      </c>
      <c r="G89" s="82" t="s">
        <v>220</v>
      </c>
      <c r="H89" s="82"/>
      <c r="I89" s="82"/>
      <c r="J89" s="80"/>
      <c r="K89" s="80"/>
      <c r="L89" s="80"/>
      <c r="M89" s="79" t="s">
        <v>606</v>
      </c>
      <c r="N89" s="79" t="s">
        <v>14</v>
      </c>
      <c r="O89" s="79" t="s">
        <v>14</v>
      </c>
      <c r="P89" s="87" t="s">
        <v>34</v>
      </c>
      <c r="Q89" s="76" t="s">
        <v>47</v>
      </c>
      <c r="R89" s="360" t="s">
        <v>871</v>
      </c>
      <c r="S89" s="78"/>
      <c r="T89" s="78" t="s">
        <v>833</v>
      </c>
      <c r="U89" s="92" t="s">
        <v>1189</v>
      </c>
      <c r="V89" s="76" t="s">
        <v>607</v>
      </c>
      <c r="W89" s="76" t="str">
        <f t="shared" si="24"/>
        <v>46.20685573891322</v>
      </c>
      <c r="X89" s="76" t="str">
        <f t="shared" si="25"/>
        <v>4.537556421906715</v>
      </c>
      <c r="Y89" s="8"/>
    </row>
    <row r="90" spans="1:25" s="61" customFormat="1" ht="165.75" thickBot="1" x14ac:dyDescent="0.3">
      <c r="A90" s="91">
        <v>70</v>
      </c>
      <c r="B90" s="92"/>
      <c r="C90" s="340" t="s">
        <v>1846</v>
      </c>
      <c r="D90" s="78"/>
      <c r="E90" s="76" t="s">
        <v>842</v>
      </c>
      <c r="F90" s="82" t="s">
        <v>870</v>
      </c>
      <c r="G90" s="76" t="s">
        <v>834</v>
      </c>
      <c r="H90" s="76"/>
      <c r="I90" s="76"/>
      <c r="J90" s="80"/>
      <c r="K90" s="80"/>
      <c r="L90" s="80"/>
      <c r="M90" s="79" t="s">
        <v>14</v>
      </c>
      <c r="N90" s="79" t="s">
        <v>14</v>
      </c>
      <c r="O90" s="79" t="s">
        <v>14</v>
      </c>
      <c r="P90" s="87" t="s">
        <v>591</v>
      </c>
      <c r="Q90" s="76" t="s">
        <v>592</v>
      </c>
      <c r="R90" s="360" t="s">
        <v>834</v>
      </c>
      <c r="S90" s="78" t="s">
        <v>593</v>
      </c>
      <c r="T90" s="78"/>
      <c r="U90" s="92" t="s">
        <v>1189</v>
      </c>
      <c r="V90" s="76" t="s">
        <v>590</v>
      </c>
      <c r="W90" s="76" t="str">
        <f t="shared" si="24"/>
        <v>68.41435043943127</v>
      </c>
      <c r="X90" s="76" t="str">
        <f t="shared" si="25"/>
        <v>16.000071862379738</v>
      </c>
      <c r="Y90" s="8" t="s">
        <v>589</v>
      </c>
    </row>
    <row r="91" spans="1:25" ht="75.75" thickBot="1" x14ac:dyDescent="0.3">
      <c r="A91" s="91">
        <v>71</v>
      </c>
      <c r="B91" s="83"/>
      <c r="C91" s="340" t="s">
        <v>1843</v>
      </c>
      <c r="D91" s="78"/>
      <c r="E91" s="76" t="s">
        <v>842</v>
      </c>
      <c r="F91" s="82" t="s">
        <v>870</v>
      </c>
      <c r="G91" s="82" t="s">
        <v>220</v>
      </c>
      <c r="H91" s="82"/>
      <c r="I91" s="82"/>
      <c r="J91" s="80">
        <v>45169</v>
      </c>
      <c r="K91" s="80" t="s">
        <v>1751</v>
      </c>
      <c r="L91" s="80"/>
      <c r="M91" s="79" t="s">
        <v>280</v>
      </c>
      <c r="N91" s="79" t="s">
        <v>54</v>
      </c>
      <c r="O91" s="79" t="s">
        <v>404</v>
      </c>
      <c r="P91" s="87" t="s">
        <v>605</v>
      </c>
      <c r="Q91" s="76" t="s">
        <v>47</v>
      </c>
      <c r="R91" s="360" t="s">
        <v>220</v>
      </c>
      <c r="S91" s="78"/>
      <c r="T91" s="78"/>
      <c r="U91" s="77" t="s">
        <v>1189</v>
      </c>
      <c r="V91" s="76" t="s">
        <v>579</v>
      </c>
      <c r="W91" s="76" t="str">
        <f t="shared" si="24"/>
        <v>42.97389277200394</v>
      </c>
      <c r="X91" s="76" t="str">
        <f t="shared" si="25"/>
        <v>-0.39730853635324376</v>
      </c>
      <c r="Y91" s="8" t="s">
        <v>578</v>
      </c>
    </row>
    <row r="92" spans="1:25" ht="90.75" thickBot="1" x14ac:dyDescent="0.3">
      <c r="A92" s="91">
        <v>72</v>
      </c>
      <c r="B92" s="83"/>
      <c r="C92" s="340" t="s">
        <v>1844</v>
      </c>
      <c r="D92" s="78"/>
      <c r="E92" s="76" t="s">
        <v>842</v>
      </c>
      <c r="F92" s="82" t="s">
        <v>870</v>
      </c>
      <c r="G92" s="82" t="s">
        <v>220</v>
      </c>
      <c r="H92" s="82"/>
      <c r="I92" s="82"/>
      <c r="J92" s="80">
        <v>45169</v>
      </c>
      <c r="K92" s="80" t="s">
        <v>1751</v>
      </c>
      <c r="L92" s="80"/>
      <c r="M92" s="79" t="s">
        <v>280</v>
      </c>
      <c r="N92" s="79" t="s">
        <v>54</v>
      </c>
      <c r="O92" s="79" t="s">
        <v>404</v>
      </c>
      <c r="P92" s="87" t="s">
        <v>604</v>
      </c>
      <c r="Q92" s="76" t="s">
        <v>47</v>
      </c>
      <c r="R92" s="360" t="s">
        <v>220</v>
      </c>
      <c r="S92" s="78"/>
      <c r="T92" s="78"/>
      <c r="U92" s="92" t="s">
        <v>1189</v>
      </c>
      <c r="V92" s="76" t="s">
        <v>581</v>
      </c>
      <c r="W92" s="76" t="str">
        <f t="shared" si="24"/>
        <v>42.973460907992454</v>
      </c>
      <c r="X92" s="76" t="str">
        <f t="shared" si="25"/>
        <v>-0.39343220792766415</v>
      </c>
      <c r="Y92" s="8" t="s">
        <v>580</v>
      </c>
    </row>
    <row r="93" spans="1:25" ht="90.75" thickBot="1" x14ac:dyDescent="0.3">
      <c r="A93" s="91">
        <v>73</v>
      </c>
      <c r="B93" s="83"/>
      <c r="C93" s="340" t="s">
        <v>1845</v>
      </c>
      <c r="D93" s="78"/>
      <c r="E93" s="76" t="s">
        <v>842</v>
      </c>
      <c r="F93" s="82" t="s">
        <v>870</v>
      </c>
      <c r="G93" s="82" t="s">
        <v>220</v>
      </c>
      <c r="H93" s="82"/>
      <c r="I93" s="82"/>
      <c r="J93" s="80">
        <v>45169</v>
      </c>
      <c r="K93" s="80" t="s">
        <v>1751</v>
      </c>
      <c r="L93" s="80"/>
      <c r="M93" s="79" t="s">
        <v>280</v>
      </c>
      <c r="N93" s="79" t="s">
        <v>54</v>
      </c>
      <c r="O93" s="79" t="s">
        <v>404</v>
      </c>
      <c r="P93" s="87" t="s">
        <v>603</v>
      </c>
      <c r="Q93" s="76" t="s">
        <v>47</v>
      </c>
      <c r="R93" s="360" t="s">
        <v>220</v>
      </c>
      <c r="S93" s="78"/>
      <c r="T93" s="78"/>
      <c r="U93" s="77" t="s">
        <v>1189</v>
      </c>
      <c r="V93" s="76" t="s">
        <v>582</v>
      </c>
      <c r="W93" s="76" t="str">
        <f t="shared" si="24"/>
        <v>42.97277758055661</v>
      </c>
      <c r="X93" s="76" t="str">
        <f t="shared" si="25"/>
        <v>-0.3921873037898188</v>
      </c>
      <c r="Y93" s="8" t="s">
        <v>583</v>
      </c>
    </row>
    <row r="94" spans="1:25" ht="75.75" thickBot="1" x14ac:dyDescent="0.3">
      <c r="A94" s="91">
        <v>74</v>
      </c>
      <c r="B94" s="83"/>
      <c r="C94" s="340" t="s">
        <v>1847</v>
      </c>
      <c r="D94" s="78"/>
      <c r="E94" s="76" t="s">
        <v>842</v>
      </c>
      <c r="F94" s="82" t="s">
        <v>870</v>
      </c>
      <c r="G94" s="82" t="s">
        <v>220</v>
      </c>
      <c r="H94" s="82"/>
      <c r="I94" s="82"/>
      <c r="J94" s="80">
        <v>45169</v>
      </c>
      <c r="K94" s="80" t="s">
        <v>1751</v>
      </c>
      <c r="L94" s="80"/>
      <c r="M94" s="79" t="s">
        <v>280</v>
      </c>
      <c r="N94" s="79" t="s">
        <v>54</v>
      </c>
      <c r="O94" s="79" t="s">
        <v>404</v>
      </c>
      <c r="P94" s="87" t="s">
        <v>34</v>
      </c>
      <c r="Q94" s="76" t="s">
        <v>47</v>
      </c>
      <c r="R94" s="360" t="s">
        <v>220</v>
      </c>
      <c r="S94" s="78"/>
      <c r="T94" s="78"/>
      <c r="U94" s="77" t="s">
        <v>1189</v>
      </c>
      <c r="V94" s="76" t="s">
        <v>585</v>
      </c>
      <c r="W94" s="76" t="str">
        <f t="shared" si="24"/>
        <v>42.976243544673125</v>
      </c>
      <c r="X94" s="76" t="str">
        <f t="shared" si="25"/>
        <v>-0.34001528090966</v>
      </c>
      <c r="Y94" s="8" t="s">
        <v>584</v>
      </c>
    </row>
    <row r="95" spans="1:25" ht="240.75" thickBot="1" x14ac:dyDescent="0.3">
      <c r="A95" s="91">
        <v>75</v>
      </c>
      <c r="B95" s="83"/>
      <c r="C95" s="340" t="s">
        <v>1848</v>
      </c>
      <c r="D95" s="78"/>
      <c r="E95" s="76" t="s">
        <v>842</v>
      </c>
      <c r="F95" s="76" t="s">
        <v>870</v>
      </c>
      <c r="G95" s="76" t="s">
        <v>220</v>
      </c>
      <c r="H95" s="76"/>
      <c r="I95" s="76"/>
      <c r="J95" s="80"/>
      <c r="K95" s="80" t="s">
        <v>1752</v>
      </c>
      <c r="L95" s="80"/>
      <c r="M95" s="79" t="s">
        <v>14</v>
      </c>
      <c r="N95" s="79" t="s">
        <v>14</v>
      </c>
      <c r="O95" s="79" t="s">
        <v>14</v>
      </c>
      <c r="P95" s="87" t="s">
        <v>1716</v>
      </c>
      <c r="Q95" s="76" t="s">
        <v>47</v>
      </c>
      <c r="R95" s="360"/>
      <c r="S95" s="78"/>
      <c r="T95" s="78"/>
      <c r="U95" s="368" t="s">
        <v>1189</v>
      </c>
      <c r="V95" s="76" t="s">
        <v>1714</v>
      </c>
      <c r="W95" s="76" t="str">
        <f t="shared" si="24"/>
        <v>45.85115581436496</v>
      </c>
      <c r="X95" s="76" t="str">
        <f t="shared" si="25"/>
        <v>5.793994227444318</v>
      </c>
      <c r="Y95" s="8" t="s">
        <v>1715</v>
      </c>
    </row>
    <row r="96" spans="1:25" ht="60.75" thickBot="1" x14ac:dyDescent="0.3">
      <c r="A96" s="91">
        <v>76</v>
      </c>
      <c r="B96" s="83"/>
      <c r="C96" s="317" t="s">
        <v>1887</v>
      </c>
      <c r="D96" s="78" t="s">
        <v>1887</v>
      </c>
      <c r="E96" s="76" t="s">
        <v>701</v>
      </c>
      <c r="F96" s="76" t="s">
        <v>846</v>
      </c>
      <c r="G96" s="76" t="s">
        <v>1650</v>
      </c>
      <c r="H96" s="76"/>
      <c r="I96" s="76"/>
      <c r="J96" s="89">
        <v>44851</v>
      </c>
      <c r="K96" s="80" t="s">
        <v>1751</v>
      </c>
      <c r="L96" s="80"/>
      <c r="M96" s="79" t="s">
        <v>14</v>
      </c>
      <c r="N96" s="79" t="s">
        <v>14</v>
      </c>
      <c r="O96" s="79" t="s">
        <v>14</v>
      </c>
      <c r="P96" s="87" t="s">
        <v>78</v>
      </c>
      <c r="Q96" s="76" t="s">
        <v>32</v>
      </c>
      <c r="R96" s="360" t="s">
        <v>55</v>
      </c>
      <c r="S96" s="78"/>
      <c r="T96" s="78"/>
      <c r="U96" s="92" t="s">
        <v>1189</v>
      </c>
      <c r="V96" s="76" t="s">
        <v>56</v>
      </c>
      <c r="W96" s="76" t="str">
        <f t="shared" si="24"/>
        <v>45.89274590300986</v>
      </c>
      <c r="X96" s="76" t="str">
        <f t="shared" si="25"/>
        <v>8.66783107980769</v>
      </c>
      <c r="Y96" s="97" t="s">
        <v>57</v>
      </c>
    </row>
    <row r="97" spans="1:25" ht="120.75" thickBot="1" x14ac:dyDescent="0.3">
      <c r="A97" s="91">
        <v>77</v>
      </c>
      <c r="B97" s="83"/>
      <c r="C97" s="317" t="s">
        <v>2632</v>
      </c>
      <c r="D97" s="78" t="s">
        <v>2632</v>
      </c>
      <c r="E97" s="76" t="s">
        <v>701</v>
      </c>
      <c r="F97" s="76" t="s">
        <v>846</v>
      </c>
      <c r="G97" s="76" t="s">
        <v>1650</v>
      </c>
      <c r="H97" s="76"/>
      <c r="I97" s="76"/>
      <c r="J97" s="89"/>
      <c r="K97" s="80"/>
      <c r="L97" s="80"/>
      <c r="M97" s="79" t="s">
        <v>14</v>
      </c>
      <c r="N97" s="79" t="s">
        <v>14</v>
      </c>
      <c r="O97" s="79" t="s">
        <v>14</v>
      </c>
      <c r="P97" s="87" t="s">
        <v>2635</v>
      </c>
      <c r="Q97" s="76" t="s">
        <v>32</v>
      </c>
      <c r="R97" s="360"/>
      <c r="S97" s="78"/>
      <c r="T97" s="78"/>
      <c r="U97" s="92" t="s">
        <v>1189</v>
      </c>
      <c r="V97" s="76" t="s">
        <v>2634</v>
      </c>
      <c r="W97" s="76" t="str">
        <f t="shared" si="24"/>
        <v>43.91822393820357</v>
      </c>
      <c r="X97" s="76" t="str">
        <f t="shared" si="25"/>
        <v>11.056889768715264</v>
      </c>
      <c r="Y97" s="17" t="s">
        <v>2633</v>
      </c>
    </row>
    <row r="98" spans="1:25" ht="210.75" thickBot="1" x14ac:dyDescent="0.3">
      <c r="A98" s="91">
        <v>78</v>
      </c>
      <c r="B98" s="83"/>
      <c r="C98" s="340" t="s">
        <v>1290</v>
      </c>
      <c r="D98" s="82"/>
      <c r="E98" s="78" t="s">
        <v>701</v>
      </c>
      <c r="F98" s="78" t="s">
        <v>842</v>
      </c>
      <c r="G98" s="78"/>
      <c r="H98" s="78"/>
      <c r="I98" s="78"/>
      <c r="J98" s="89"/>
      <c r="K98" s="89"/>
      <c r="L98" s="89"/>
      <c r="M98" s="79" t="s">
        <v>14</v>
      </c>
      <c r="N98" s="79" t="s">
        <v>14</v>
      </c>
      <c r="O98" s="79" t="s">
        <v>14</v>
      </c>
      <c r="P98" s="87" t="s">
        <v>1289</v>
      </c>
      <c r="Q98" s="76" t="s">
        <v>1162</v>
      </c>
      <c r="R98" s="360" t="s">
        <v>1291</v>
      </c>
      <c r="S98" s="78"/>
      <c r="T98" s="78"/>
      <c r="U98" s="77" t="s">
        <v>1189</v>
      </c>
      <c r="V98" s="76" t="s">
        <v>1288</v>
      </c>
      <c r="W98" s="76" t="str">
        <f t="shared" si="24"/>
        <v>-32.932602114277614</v>
      </c>
      <c r="X98" s="76" t="str">
        <f t="shared" si="25"/>
        <v>-60.64785177448698</v>
      </c>
      <c r="Y98" s="8" t="s">
        <v>1287</v>
      </c>
    </row>
    <row r="99" spans="1:25" ht="75.75" thickBot="1" x14ac:dyDescent="0.3">
      <c r="A99" s="91">
        <v>79</v>
      </c>
      <c r="B99" s="83"/>
      <c r="C99" s="317" t="s">
        <v>310</v>
      </c>
      <c r="D99" s="78"/>
      <c r="E99" s="78" t="s">
        <v>701</v>
      </c>
      <c r="F99" s="78" t="s">
        <v>870</v>
      </c>
      <c r="G99" s="78" t="s">
        <v>1480</v>
      </c>
      <c r="H99" s="78"/>
      <c r="I99" s="78"/>
      <c r="J99" s="89"/>
      <c r="K99" s="89"/>
      <c r="L99" s="89"/>
      <c r="M99" s="96" t="s">
        <v>14</v>
      </c>
      <c r="N99" s="96" t="s">
        <v>14</v>
      </c>
      <c r="O99" s="96" t="s">
        <v>14</v>
      </c>
      <c r="P99" s="87" t="s">
        <v>309</v>
      </c>
      <c r="Q99" s="76" t="s">
        <v>1263</v>
      </c>
      <c r="R99" s="360" t="s">
        <v>835</v>
      </c>
      <c r="S99" s="76"/>
      <c r="T99" s="78"/>
      <c r="U99" s="92" t="s">
        <v>1189</v>
      </c>
      <c r="V99" s="76" t="s">
        <v>308</v>
      </c>
      <c r="W99" s="76" t="str">
        <f t="shared" si="24"/>
        <v>51.40765446647665</v>
      </c>
      <c r="X99" s="76" t="str">
        <f t="shared" si="25"/>
        <v>-0.36245526580538123</v>
      </c>
      <c r="Y99" s="8" t="s">
        <v>307</v>
      </c>
    </row>
    <row r="100" spans="1:25" ht="240.75" thickBot="1" x14ac:dyDescent="0.3">
      <c r="A100" s="91">
        <v>80</v>
      </c>
      <c r="B100" s="83"/>
      <c r="C100" s="317" t="s">
        <v>2108</v>
      </c>
      <c r="D100" s="78" t="s">
        <v>2108</v>
      </c>
      <c r="E100" s="76" t="s">
        <v>702</v>
      </c>
      <c r="F100" s="76" t="s">
        <v>846</v>
      </c>
      <c r="G100" s="76" t="s">
        <v>1650</v>
      </c>
      <c r="H100" s="76"/>
      <c r="I100" s="76"/>
      <c r="J100" s="186">
        <v>44448</v>
      </c>
      <c r="K100" s="80" t="s">
        <v>1751</v>
      </c>
      <c r="L100" s="80"/>
      <c r="M100" s="79" t="s">
        <v>1152</v>
      </c>
      <c r="N100" s="79" t="s">
        <v>37</v>
      </c>
      <c r="O100" s="79" t="s">
        <v>1604</v>
      </c>
      <c r="P100" s="129"/>
      <c r="Q100" s="86" t="s">
        <v>47</v>
      </c>
      <c r="R100" s="86"/>
      <c r="S100" s="86"/>
      <c r="T100" s="86"/>
      <c r="U100" s="77" t="s">
        <v>1189</v>
      </c>
      <c r="V100" s="128" t="s">
        <v>1605</v>
      </c>
      <c r="W100" s="128" t="str">
        <f t="shared" si="24"/>
        <v>44.81135008467591</v>
      </c>
      <c r="X100" s="128" t="str">
        <f t="shared" si="25"/>
        <v>6.736868053748438</v>
      </c>
      <c r="Y100" s="22" t="s">
        <v>1606</v>
      </c>
    </row>
    <row r="101" spans="1:25" ht="210.75" thickBot="1" x14ac:dyDescent="0.3">
      <c r="A101" s="248">
        <v>629</v>
      </c>
      <c r="B101" s="247"/>
      <c r="C101" s="362" t="s">
        <v>3613</v>
      </c>
      <c r="D101" s="365" t="s">
        <v>3613</v>
      </c>
      <c r="E101" s="366" t="s">
        <v>701</v>
      </c>
      <c r="F101" s="366" t="s">
        <v>842</v>
      </c>
      <c r="G101" s="366" t="s">
        <v>1760</v>
      </c>
      <c r="H101" s="245"/>
      <c r="I101" s="530" t="s">
        <v>3228</v>
      </c>
      <c r="J101" s="529"/>
      <c r="K101" s="388"/>
      <c r="L101" s="388"/>
      <c r="M101" s="222" t="s">
        <v>14</v>
      </c>
      <c r="N101" s="222" t="s">
        <v>14</v>
      </c>
      <c r="O101" s="222" t="s">
        <v>14</v>
      </c>
      <c r="P101" s="506" t="s">
        <v>3614</v>
      </c>
      <c r="Q101" s="436" t="s">
        <v>47</v>
      </c>
      <c r="R101" s="436" t="s">
        <v>3615</v>
      </c>
      <c r="S101" s="246"/>
      <c r="T101" s="246"/>
      <c r="U101" s="390" t="s">
        <v>1189</v>
      </c>
      <c r="V101" s="262" t="s">
        <v>3616</v>
      </c>
      <c r="W101" s="144" t="str">
        <f t="shared" ref="W101:W102" si="28">LEFT(V101,FIND(",",V101)-1)</f>
        <v>48.18643364202677</v>
      </c>
      <c r="X101" s="144" t="str">
        <f t="shared" ref="X101:X102" si="29">MID(V101,FIND(",",V101)+2,1256)</f>
        <v>-2.192254474321197</v>
      </c>
      <c r="Y101" s="526" t="s">
        <v>3612</v>
      </c>
    </row>
    <row r="102" spans="1:25" ht="180.75" thickBot="1" x14ac:dyDescent="0.3">
      <c r="A102" s="248">
        <v>637</v>
      </c>
      <c r="B102" s="247"/>
      <c r="C102" s="362" t="s">
        <v>3663</v>
      </c>
      <c r="D102" s="365" t="s">
        <v>3663</v>
      </c>
      <c r="E102" s="530" t="s">
        <v>1192</v>
      </c>
      <c r="F102" s="530" t="s">
        <v>846</v>
      </c>
      <c r="G102" s="530" t="s">
        <v>1650</v>
      </c>
      <c r="H102" s="245"/>
      <c r="I102" s="530"/>
      <c r="J102" s="529"/>
      <c r="K102" s="388"/>
      <c r="L102" s="388"/>
      <c r="M102" s="222" t="s">
        <v>14</v>
      </c>
      <c r="N102" s="222" t="s">
        <v>14</v>
      </c>
      <c r="O102" s="222" t="s">
        <v>14</v>
      </c>
      <c r="P102" s="506" t="s">
        <v>3660</v>
      </c>
      <c r="Q102" s="436" t="s">
        <v>47</v>
      </c>
      <c r="R102" s="436" t="s">
        <v>3659</v>
      </c>
      <c r="S102" s="246"/>
      <c r="T102" s="246"/>
      <c r="U102" s="390" t="s">
        <v>1189</v>
      </c>
      <c r="V102" s="262" t="s">
        <v>3662</v>
      </c>
      <c r="W102" s="144" t="str">
        <f t="shared" si="28"/>
        <v>48.185452718101345</v>
      </c>
      <c r="X102" s="144" t="str">
        <f t="shared" si="29"/>
        <v>-2.182118060042265</v>
      </c>
      <c r="Y102" s="526" t="s">
        <v>3661</v>
      </c>
    </row>
    <row r="103" spans="1:25" s="61" customFormat="1" ht="255" x14ac:dyDescent="0.25">
      <c r="A103" s="126">
        <v>576</v>
      </c>
      <c r="B103" s="424" t="s">
        <v>3467</v>
      </c>
      <c r="C103" s="146" t="s">
        <v>2912</v>
      </c>
      <c r="D103" s="146"/>
      <c r="E103" s="144" t="s">
        <v>2695</v>
      </c>
      <c r="F103" s="422" t="s">
        <v>846</v>
      </c>
      <c r="G103" s="422" t="s">
        <v>1650</v>
      </c>
      <c r="H103" s="144"/>
      <c r="I103" s="144" t="s">
        <v>2913</v>
      </c>
      <c r="J103" s="343">
        <v>45867</v>
      </c>
      <c r="K103" s="342" t="s">
        <v>1751</v>
      </c>
      <c r="L103" s="342"/>
      <c r="M103" s="222" t="s">
        <v>14</v>
      </c>
      <c r="N103" s="222" t="s">
        <v>14</v>
      </c>
      <c r="O103" s="222" t="s">
        <v>14</v>
      </c>
      <c r="P103" s="147" t="s">
        <v>2914</v>
      </c>
      <c r="Q103" s="146" t="s">
        <v>210</v>
      </c>
      <c r="R103" s="146" t="s">
        <v>2915</v>
      </c>
      <c r="S103" s="146"/>
      <c r="T103" s="146"/>
      <c r="U103" s="145" t="s">
        <v>1189</v>
      </c>
      <c r="V103" s="144" t="s">
        <v>2911</v>
      </c>
      <c r="W103" s="144" t="str">
        <f t="shared" si="24"/>
        <v>52.72238027652554</v>
      </c>
      <c r="X103" s="144" t="str">
        <f t="shared" si="25"/>
        <v>4.734175635345431</v>
      </c>
      <c r="Y103" s="41" t="s">
        <v>2910</v>
      </c>
    </row>
    <row r="104" spans="1:25" s="61" customFormat="1" ht="15.75" thickBot="1" x14ac:dyDescent="0.3">
      <c r="A104" s="111">
        <v>576</v>
      </c>
      <c r="B104" s="110" t="s">
        <v>2951</v>
      </c>
      <c r="C104" s="107"/>
      <c r="D104" s="432" t="s">
        <v>3325</v>
      </c>
      <c r="E104" s="108" t="s">
        <v>2695</v>
      </c>
      <c r="F104" s="108" t="s">
        <v>846</v>
      </c>
      <c r="G104" s="108" t="s">
        <v>1650</v>
      </c>
      <c r="H104" s="108"/>
      <c r="I104" s="108"/>
      <c r="J104" s="274"/>
      <c r="K104" s="341"/>
      <c r="L104" s="341"/>
      <c r="M104" s="266"/>
      <c r="N104" s="266"/>
      <c r="O104" s="266"/>
      <c r="P104" s="133"/>
      <c r="Q104" s="107"/>
      <c r="R104" s="107"/>
      <c r="S104" s="107"/>
      <c r="T104" s="107"/>
      <c r="U104" s="106"/>
      <c r="V104" s="108"/>
      <c r="W104" s="108"/>
      <c r="X104" s="108"/>
      <c r="Y104" s="42"/>
    </row>
    <row r="105" spans="1:25" ht="60.75" thickBot="1" x14ac:dyDescent="0.3">
      <c r="A105" s="91">
        <v>81</v>
      </c>
      <c r="B105" s="83"/>
      <c r="C105" s="317" t="s">
        <v>1913</v>
      </c>
      <c r="D105" s="78" t="s">
        <v>1913</v>
      </c>
      <c r="E105" s="76" t="s">
        <v>701</v>
      </c>
      <c r="F105" s="76" t="s">
        <v>846</v>
      </c>
      <c r="G105" s="76" t="s">
        <v>1650</v>
      </c>
      <c r="H105" s="76"/>
      <c r="I105" s="76"/>
      <c r="J105" s="89"/>
      <c r="K105" s="89"/>
      <c r="L105" s="89"/>
      <c r="M105" s="79" t="s">
        <v>427</v>
      </c>
      <c r="N105" s="96" t="s">
        <v>281</v>
      </c>
      <c r="O105" s="96" t="s">
        <v>434</v>
      </c>
      <c r="P105" s="87" t="s">
        <v>435</v>
      </c>
      <c r="Q105" s="76" t="s">
        <v>18</v>
      </c>
      <c r="R105" s="360"/>
      <c r="S105" s="76"/>
      <c r="T105" s="78" t="s">
        <v>436</v>
      </c>
      <c r="U105" s="92" t="s">
        <v>1189</v>
      </c>
      <c r="V105" s="76" t="s">
        <v>481</v>
      </c>
      <c r="W105" s="76" t="str">
        <f t="shared" ref="W105:W114" si="30">LEFT(V105,FIND(",",V105)-1)</f>
        <v>50.79577566626265</v>
      </c>
      <c r="X105" s="76" t="str">
        <f t="shared" ref="X105:X114" si="31">MID(V105,FIND(",",V105)+2,1256)</f>
        <v>3.6351060797098182</v>
      </c>
      <c r="Y105" s="97"/>
    </row>
    <row r="106" spans="1:25" ht="270.75" thickBot="1" x14ac:dyDescent="0.3">
      <c r="A106" s="91">
        <v>82</v>
      </c>
      <c r="B106" s="83"/>
      <c r="C106" s="316" t="s">
        <v>1914</v>
      </c>
      <c r="D106" s="86" t="s">
        <v>1914</v>
      </c>
      <c r="E106" s="86" t="s">
        <v>1761</v>
      </c>
      <c r="F106" s="86" t="s">
        <v>846</v>
      </c>
      <c r="G106" s="76" t="s">
        <v>1650</v>
      </c>
      <c r="H106" s="86"/>
      <c r="I106" s="86"/>
      <c r="J106" s="101"/>
      <c r="K106" s="101"/>
      <c r="L106" s="101"/>
      <c r="M106" s="130" t="s">
        <v>168</v>
      </c>
      <c r="N106" s="130" t="s">
        <v>14</v>
      </c>
      <c r="O106" s="130" t="s">
        <v>400</v>
      </c>
      <c r="P106" s="129" t="s">
        <v>171</v>
      </c>
      <c r="Q106" s="128" t="s">
        <v>18</v>
      </c>
      <c r="R106" s="86"/>
      <c r="S106" s="128"/>
      <c r="T106" s="128"/>
      <c r="U106" s="92" t="s">
        <v>1189</v>
      </c>
      <c r="V106" s="128" t="s">
        <v>1507</v>
      </c>
      <c r="W106" s="128" t="str">
        <f t="shared" si="30"/>
        <v>50.7680689631805</v>
      </c>
      <c r="X106" s="128" t="str">
        <f t="shared" si="31"/>
        <v>3.5299957452287973</v>
      </c>
      <c r="Y106" s="22" t="s">
        <v>1509</v>
      </c>
    </row>
    <row r="107" spans="1:25" ht="195.75" thickBot="1" x14ac:dyDescent="0.3">
      <c r="A107" s="91">
        <v>83</v>
      </c>
      <c r="B107" s="83"/>
      <c r="C107" s="316" t="s">
        <v>1972</v>
      </c>
      <c r="D107" s="86" t="s">
        <v>1972</v>
      </c>
      <c r="E107" s="86" t="s">
        <v>701</v>
      </c>
      <c r="F107" s="86" t="s">
        <v>846</v>
      </c>
      <c r="G107" s="86" t="s">
        <v>1650</v>
      </c>
      <c r="H107" s="86"/>
      <c r="I107" s="86"/>
      <c r="J107" s="186">
        <v>45896</v>
      </c>
      <c r="K107" s="186" t="s">
        <v>1751</v>
      </c>
      <c r="L107" s="186"/>
      <c r="M107" s="79" t="s">
        <v>14</v>
      </c>
      <c r="N107" s="79" t="s">
        <v>14</v>
      </c>
      <c r="O107" s="79" t="s">
        <v>14</v>
      </c>
      <c r="P107" s="129" t="s">
        <v>1573</v>
      </c>
      <c r="Q107" s="128" t="s">
        <v>32</v>
      </c>
      <c r="R107" s="373" t="s">
        <v>3811</v>
      </c>
      <c r="S107" s="128"/>
      <c r="T107" s="128"/>
      <c r="U107" s="92" t="s">
        <v>1189</v>
      </c>
      <c r="V107" s="128" t="s">
        <v>1571</v>
      </c>
      <c r="W107" s="128" t="str">
        <f t="shared" si="30"/>
        <v>46.250605863777785</v>
      </c>
      <c r="X107" s="128" t="str">
        <f t="shared" si="31"/>
        <v>13.036720743195785</v>
      </c>
      <c r="Y107" s="22" t="s">
        <v>1572</v>
      </c>
    </row>
    <row r="108" spans="1:25" ht="232.5" customHeight="1" thickBot="1" x14ac:dyDescent="0.3">
      <c r="A108" s="91">
        <v>84</v>
      </c>
      <c r="B108" s="83"/>
      <c r="C108" s="316" t="s">
        <v>1973</v>
      </c>
      <c r="D108" s="86" t="s">
        <v>1973</v>
      </c>
      <c r="E108" s="86" t="s">
        <v>1761</v>
      </c>
      <c r="F108" s="86" t="s">
        <v>846</v>
      </c>
      <c r="G108" s="86" t="s">
        <v>1650</v>
      </c>
      <c r="H108" s="86"/>
      <c r="I108" s="86"/>
      <c r="J108" s="186">
        <v>45897</v>
      </c>
      <c r="K108" s="186" t="s">
        <v>1751</v>
      </c>
      <c r="L108" s="186"/>
      <c r="M108" s="79" t="s">
        <v>14</v>
      </c>
      <c r="N108" s="79" t="s">
        <v>14</v>
      </c>
      <c r="O108" s="79" t="s">
        <v>14</v>
      </c>
      <c r="P108" s="129" t="s">
        <v>1793</v>
      </c>
      <c r="Q108" s="128" t="s">
        <v>32</v>
      </c>
      <c r="R108" s="86"/>
      <c r="S108" s="77" t="s">
        <v>1802</v>
      </c>
      <c r="T108" s="128"/>
      <c r="U108" s="92" t="s">
        <v>1189</v>
      </c>
      <c r="V108" s="76" t="s">
        <v>1791</v>
      </c>
      <c r="W108" s="76" t="str">
        <f t="shared" si="30"/>
        <v>46.2851286</v>
      </c>
      <c r="X108" s="76" t="str">
        <f t="shared" si="31"/>
        <v>13.0596749</v>
      </c>
      <c r="Y108" s="22" t="s">
        <v>1792</v>
      </c>
    </row>
    <row r="109" spans="1:25" ht="225.75" thickBot="1" x14ac:dyDescent="0.3">
      <c r="A109" s="91">
        <v>85</v>
      </c>
      <c r="B109" s="83"/>
      <c r="C109" s="316" t="s">
        <v>1974</v>
      </c>
      <c r="D109" s="86" t="s">
        <v>1974</v>
      </c>
      <c r="E109" s="86" t="s">
        <v>1192</v>
      </c>
      <c r="F109" s="86" t="s">
        <v>846</v>
      </c>
      <c r="G109" s="86" t="s">
        <v>1650</v>
      </c>
      <c r="H109" s="86"/>
      <c r="I109" s="86"/>
      <c r="J109" s="186">
        <v>45898</v>
      </c>
      <c r="K109" s="186" t="s">
        <v>1751</v>
      </c>
      <c r="L109" s="186"/>
      <c r="M109" s="79" t="s">
        <v>14</v>
      </c>
      <c r="N109" s="79" t="s">
        <v>14</v>
      </c>
      <c r="O109" s="79" t="s">
        <v>14</v>
      </c>
      <c r="P109" s="87" t="s">
        <v>1794</v>
      </c>
      <c r="Q109" s="128" t="s">
        <v>32</v>
      </c>
      <c r="R109" s="86"/>
      <c r="S109" s="128" t="s">
        <v>1803</v>
      </c>
      <c r="T109" s="78"/>
      <c r="U109" s="92" t="s">
        <v>1189</v>
      </c>
      <c r="V109" s="76" t="s">
        <v>1789</v>
      </c>
      <c r="W109" s="76" t="str">
        <f t="shared" si="30"/>
        <v>46.2583258</v>
      </c>
      <c r="X109" s="76" t="str">
        <f t="shared" si="31"/>
        <v>13.0386892</v>
      </c>
      <c r="Y109" s="22" t="s">
        <v>1790</v>
      </c>
    </row>
    <row r="110" spans="1:25" ht="195" x14ac:dyDescent="0.25">
      <c r="A110" s="151">
        <v>601</v>
      </c>
      <c r="B110" s="452" t="s">
        <v>3468</v>
      </c>
      <c r="C110" s="445" t="s">
        <v>3292</v>
      </c>
      <c r="D110" s="146"/>
      <c r="E110" s="421" t="s">
        <v>701</v>
      </c>
      <c r="F110" s="421" t="s">
        <v>842</v>
      </c>
      <c r="G110" s="421" t="s">
        <v>1760</v>
      </c>
      <c r="H110" s="146"/>
      <c r="I110" s="146"/>
      <c r="J110" s="343"/>
      <c r="K110" s="343"/>
      <c r="L110" s="343"/>
      <c r="M110" s="148" t="s">
        <v>14</v>
      </c>
      <c r="N110" s="148" t="s">
        <v>14</v>
      </c>
      <c r="O110" s="148" t="s">
        <v>14</v>
      </c>
      <c r="P110" s="406" t="s">
        <v>3298</v>
      </c>
      <c r="Q110" s="422" t="s">
        <v>1263</v>
      </c>
      <c r="R110" s="421" t="s">
        <v>3293</v>
      </c>
      <c r="S110" s="422"/>
      <c r="T110" s="165"/>
      <c r="U110" s="424" t="s">
        <v>1189</v>
      </c>
      <c r="V110" s="164" t="s">
        <v>3297</v>
      </c>
      <c r="W110" s="164" t="str">
        <f t="shared" ref="W110" si="32">LEFT(V110,FIND(",",V110)-1)</f>
        <v>54.686713948634896</v>
      </c>
      <c r="X110" s="164" t="str">
        <f t="shared" ref="X110" si="33">MID(V110,FIND(",",V110)+2,1256)</f>
        <v>-1.2094125273805583</v>
      </c>
      <c r="Y110" s="425" t="s">
        <v>3294</v>
      </c>
    </row>
    <row r="111" spans="1:25" ht="30.75" thickBot="1" x14ac:dyDescent="0.3">
      <c r="A111" s="137">
        <v>601</v>
      </c>
      <c r="B111" s="399" t="s">
        <v>3295</v>
      </c>
      <c r="C111" s="446"/>
      <c r="D111" s="446" t="s">
        <v>3296</v>
      </c>
      <c r="E111" s="432" t="s">
        <v>1761</v>
      </c>
      <c r="F111" s="432" t="s">
        <v>842</v>
      </c>
      <c r="G111" s="432" t="s">
        <v>1760</v>
      </c>
      <c r="H111" s="107"/>
      <c r="I111" s="107"/>
      <c r="J111" s="274"/>
      <c r="K111" s="274"/>
      <c r="L111" s="274"/>
      <c r="M111" s="134"/>
      <c r="N111" s="134"/>
      <c r="O111" s="134"/>
      <c r="P111" s="157"/>
      <c r="Q111" s="108"/>
      <c r="R111" s="432"/>
      <c r="S111" s="433"/>
      <c r="T111" s="156"/>
      <c r="U111" s="431"/>
      <c r="V111" s="155"/>
      <c r="W111" s="155"/>
      <c r="X111" s="155"/>
      <c r="Y111" s="435"/>
    </row>
    <row r="112" spans="1:25" ht="75.75" thickBot="1" x14ac:dyDescent="0.3">
      <c r="A112" s="91">
        <v>86</v>
      </c>
      <c r="B112" s="83"/>
      <c r="C112" s="316" t="s">
        <v>2043</v>
      </c>
      <c r="D112" s="86"/>
      <c r="E112" s="86" t="s">
        <v>1192</v>
      </c>
      <c r="F112" s="86" t="s">
        <v>870</v>
      </c>
      <c r="G112" s="86" t="s">
        <v>2043</v>
      </c>
      <c r="H112" s="86"/>
      <c r="I112" s="86"/>
      <c r="J112" s="186"/>
      <c r="K112" s="186"/>
      <c r="L112" s="186"/>
      <c r="M112" s="79" t="s">
        <v>14</v>
      </c>
      <c r="N112" s="79" t="s">
        <v>14</v>
      </c>
      <c r="O112" s="79" t="s">
        <v>14</v>
      </c>
      <c r="P112" s="87" t="s">
        <v>2044</v>
      </c>
      <c r="Q112" s="128" t="s">
        <v>18</v>
      </c>
      <c r="R112" s="86" t="s">
        <v>2051</v>
      </c>
      <c r="S112" s="128"/>
      <c r="T112" s="76" t="s">
        <v>2052</v>
      </c>
      <c r="U112" s="92" t="s">
        <v>1189</v>
      </c>
      <c r="V112" s="76" t="s">
        <v>2045</v>
      </c>
      <c r="W112" s="76" t="str">
        <f t="shared" si="30"/>
        <v>50.8392746694334</v>
      </c>
      <c r="X112" s="76" t="str">
        <f t="shared" si="31"/>
        <v>4.640897631661228</v>
      </c>
      <c r="Y112" s="22"/>
    </row>
    <row r="113" spans="1:25" ht="75.75" thickBot="1" x14ac:dyDescent="0.3">
      <c r="A113" s="91">
        <v>87</v>
      </c>
      <c r="B113" s="83"/>
      <c r="C113" s="340" t="s">
        <v>676</v>
      </c>
      <c r="D113" s="82"/>
      <c r="E113" s="82" t="s">
        <v>701</v>
      </c>
      <c r="F113" s="82" t="s">
        <v>842</v>
      </c>
      <c r="G113" s="82" t="s">
        <v>1760</v>
      </c>
      <c r="H113" s="82"/>
      <c r="I113" s="82"/>
      <c r="J113" s="80">
        <v>45409</v>
      </c>
      <c r="K113" s="80" t="s">
        <v>1751</v>
      </c>
      <c r="L113" s="80"/>
      <c r="M113" s="79" t="s">
        <v>14</v>
      </c>
      <c r="N113" s="79" t="s">
        <v>14</v>
      </c>
      <c r="O113" s="79" t="s">
        <v>14</v>
      </c>
      <c r="P113" s="87" t="s">
        <v>679</v>
      </c>
      <c r="Q113" s="76" t="s">
        <v>210</v>
      </c>
      <c r="R113" s="360"/>
      <c r="S113" s="78"/>
      <c r="T113" s="78"/>
      <c r="U113" s="77" t="s">
        <v>1189</v>
      </c>
      <c r="V113" s="76" t="s">
        <v>677</v>
      </c>
      <c r="W113" s="76" t="str">
        <f t="shared" si="30"/>
        <v>51.59707937637928</v>
      </c>
      <c r="X113" s="76" t="str">
        <f t="shared" si="31"/>
        <v>4.783844488402792</v>
      </c>
      <c r="Y113" s="25" t="s">
        <v>678</v>
      </c>
    </row>
    <row r="114" spans="1:25" ht="195" x14ac:dyDescent="0.25">
      <c r="A114" s="151">
        <v>88</v>
      </c>
      <c r="B114" s="452" t="s">
        <v>3469</v>
      </c>
      <c r="C114" s="339" t="s">
        <v>2473</v>
      </c>
      <c r="D114" s="165"/>
      <c r="E114" s="257" t="s">
        <v>701</v>
      </c>
      <c r="F114" s="257" t="s">
        <v>846</v>
      </c>
      <c r="G114" s="257" t="s">
        <v>1650</v>
      </c>
      <c r="H114" s="257"/>
      <c r="I114" s="257"/>
      <c r="J114" s="257"/>
      <c r="K114" s="257"/>
      <c r="L114" s="257"/>
      <c r="M114" s="257" t="s">
        <v>14</v>
      </c>
      <c r="N114" s="257" t="s">
        <v>14</v>
      </c>
      <c r="O114" s="257" t="s">
        <v>14</v>
      </c>
      <c r="P114" s="257" t="s">
        <v>2474</v>
      </c>
      <c r="Q114" s="257" t="s">
        <v>18</v>
      </c>
      <c r="R114" s="146" t="s">
        <v>2476</v>
      </c>
      <c r="S114" s="257"/>
      <c r="T114" s="257"/>
      <c r="U114" s="509" t="s">
        <v>1189</v>
      </c>
      <c r="V114" s="257" t="s">
        <v>2475</v>
      </c>
      <c r="W114" s="257" t="str">
        <f t="shared" si="30"/>
        <v>51.23872883643942</v>
      </c>
      <c r="X114" s="257" t="str">
        <f t="shared" si="31"/>
        <v>2.959998217059062</v>
      </c>
      <c r="Y114" s="28" t="s">
        <v>2840</v>
      </c>
    </row>
    <row r="115" spans="1:25" ht="30" x14ac:dyDescent="0.25">
      <c r="A115" s="142">
        <v>88</v>
      </c>
      <c r="B115" s="141" t="s">
        <v>2847</v>
      </c>
      <c r="C115" s="338"/>
      <c r="D115" s="466" t="s">
        <v>3369</v>
      </c>
      <c r="E115" s="256" t="s">
        <v>1761</v>
      </c>
      <c r="F115" s="256" t="s">
        <v>846</v>
      </c>
      <c r="G115" s="256" t="s">
        <v>1650</v>
      </c>
      <c r="H115" s="337"/>
      <c r="I115" s="337"/>
      <c r="J115" s="337"/>
      <c r="K115" s="337"/>
      <c r="L115" s="337"/>
      <c r="M115" s="337"/>
      <c r="N115" s="337"/>
      <c r="O115" s="337"/>
      <c r="P115" s="337"/>
      <c r="Q115" s="337"/>
      <c r="R115" s="278"/>
      <c r="S115" s="337"/>
      <c r="T115" s="337"/>
      <c r="U115" s="337"/>
      <c r="V115" s="337"/>
      <c r="W115" s="337"/>
      <c r="X115" s="337"/>
      <c r="Y115" s="336"/>
    </row>
    <row r="116" spans="1:25" x14ac:dyDescent="0.25">
      <c r="A116" s="142">
        <v>88</v>
      </c>
      <c r="B116" s="141" t="s">
        <v>2856</v>
      </c>
      <c r="C116" s="335"/>
      <c r="D116" s="160" t="s">
        <v>2622</v>
      </c>
      <c r="E116" s="256" t="s">
        <v>701</v>
      </c>
      <c r="F116" s="256" t="s">
        <v>846</v>
      </c>
      <c r="G116" s="256" t="s">
        <v>1650</v>
      </c>
      <c r="H116" s="256"/>
      <c r="I116" s="256"/>
      <c r="J116" s="256"/>
      <c r="K116" s="256"/>
      <c r="L116" s="256"/>
      <c r="M116" s="256"/>
      <c r="N116" s="256"/>
      <c r="O116" s="256"/>
      <c r="P116" s="256"/>
      <c r="Q116" s="256"/>
      <c r="R116" s="115"/>
      <c r="S116" s="256"/>
      <c r="T116" s="256"/>
      <c r="U116" s="256"/>
      <c r="V116" s="256"/>
      <c r="W116" s="256"/>
      <c r="X116" s="256"/>
      <c r="Y116" s="334"/>
    </row>
    <row r="117" spans="1:25" x14ac:dyDescent="0.25">
      <c r="A117" s="142">
        <v>88</v>
      </c>
      <c r="B117" s="141" t="s">
        <v>2864</v>
      </c>
      <c r="C117" s="312"/>
      <c r="D117" s="160" t="s">
        <v>2623</v>
      </c>
      <c r="E117" s="256" t="s">
        <v>701</v>
      </c>
      <c r="F117" s="256" t="s">
        <v>846</v>
      </c>
      <c r="G117" s="256" t="s">
        <v>1650</v>
      </c>
      <c r="H117" s="160"/>
      <c r="I117" s="160"/>
      <c r="J117" s="160"/>
      <c r="K117" s="160"/>
      <c r="L117" s="160"/>
      <c r="M117" s="160"/>
      <c r="N117" s="160"/>
      <c r="O117" s="160"/>
      <c r="P117" s="160"/>
      <c r="Q117" s="160"/>
      <c r="R117" s="160"/>
      <c r="S117" s="160"/>
      <c r="T117" s="160"/>
      <c r="U117" s="160"/>
      <c r="V117" s="295"/>
      <c r="W117" s="295"/>
      <c r="X117" s="295"/>
      <c r="Y117" s="254"/>
    </row>
    <row r="118" spans="1:25" ht="15.75" thickBot="1" x14ac:dyDescent="0.3">
      <c r="A118" s="137">
        <v>88</v>
      </c>
      <c r="B118" s="136" t="s">
        <v>2869</v>
      </c>
      <c r="C118" s="310"/>
      <c r="D118" s="156" t="s">
        <v>2624</v>
      </c>
      <c r="E118" s="255" t="s">
        <v>701</v>
      </c>
      <c r="F118" s="255" t="s">
        <v>846</v>
      </c>
      <c r="G118" s="255" t="s">
        <v>1650</v>
      </c>
      <c r="H118" s="156"/>
      <c r="I118" s="156"/>
      <c r="J118" s="156"/>
      <c r="K118" s="156"/>
      <c r="L118" s="156"/>
      <c r="M118" s="156"/>
      <c r="N118" s="156"/>
      <c r="O118" s="156"/>
      <c r="P118" s="156"/>
      <c r="Q118" s="156"/>
      <c r="R118" s="156"/>
      <c r="S118" s="156"/>
      <c r="T118" s="156"/>
      <c r="U118" s="156"/>
      <c r="V118" s="292"/>
      <c r="W118" s="292"/>
      <c r="X118" s="292"/>
      <c r="Y118" s="179"/>
    </row>
    <row r="119" spans="1:25" ht="225.75" thickBot="1" x14ac:dyDescent="0.3">
      <c r="A119" s="91">
        <v>623</v>
      </c>
      <c r="B119" s="83"/>
      <c r="C119" s="365" t="s">
        <v>3552</v>
      </c>
      <c r="D119" s="365" t="s">
        <v>3552</v>
      </c>
      <c r="E119" s="76" t="s">
        <v>873</v>
      </c>
      <c r="F119" s="76" t="s">
        <v>846</v>
      </c>
      <c r="G119" s="76" t="s">
        <v>1650</v>
      </c>
      <c r="H119" s="457"/>
      <c r="I119" s="457"/>
      <c r="J119" s="457"/>
      <c r="K119" s="457"/>
      <c r="L119" s="457"/>
      <c r="M119" s="79" t="s">
        <v>14</v>
      </c>
      <c r="N119" s="79" t="s">
        <v>14</v>
      </c>
      <c r="O119" s="79" t="s">
        <v>14</v>
      </c>
      <c r="P119" s="367" t="s">
        <v>3555</v>
      </c>
      <c r="Q119" s="76" t="s">
        <v>210</v>
      </c>
      <c r="R119" s="365" t="s">
        <v>3556</v>
      </c>
      <c r="S119" s="365" t="s">
        <v>3557</v>
      </c>
      <c r="T119" s="457"/>
      <c r="U119" s="508" t="s">
        <v>1189</v>
      </c>
      <c r="V119" s="103" t="s">
        <v>3554</v>
      </c>
      <c r="W119" s="76" t="str">
        <f t="shared" ref="W119" si="34">LEFT(V119,FIND(",",V119)-1)</f>
        <v>52.581711962012</v>
      </c>
      <c r="X119" s="76" t="str">
        <f t="shared" ref="X119" si="35">MID(V119,FIND(",",V119)+2,1256)</f>
        <v>6.112048600940261</v>
      </c>
      <c r="Y119" s="17" t="s">
        <v>3553</v>
      </c>
    </row>
    <row r="120" spans="1:25" ht="120.75" thickBot="1" x14ac:dyDescent="0.3">
      <c r="A120" s="91">
        <v>89</v>
      </c>
      <c r="B120" s="327"/>
      <c r="C120" s="331" t="s">
        <v>1408</v>
      </c>
      <c r="D120" s="78"/>
      <c r="E120" s="78" t="s">
        <v>701</v>
      </c>
      <c r="F120" s="78" t="s">
        <v>870</v>
      </c>
      <c r="G120" s="78" t="s">
        <v>220</v>
      </c>
      <c r="H120" s="78"/>
      <c r="I120" s="78"/>
      <c r="J120" s="89"/>
      <c r="K120" s="89"/>
      <c r="L120" s="89"/>
      <c r="M120" s="96" t="s">
        <v>14</v>
      </c>
      <c r="N120" s="96" t="s">
        <v>14</v>
      </c>
      <c r="O120" s="96" t="s">
        <v>14</v>
      </c>
      <c r="P120" s="87" t="s">
        <v>297</v>
      </c>
      <c r="Q120" s="76" t="s">
        <v>298</v>
      </c>
      <c r="R120" s="360" t="s">
        <v>2504</v>
      </c>
      <c r="S120" s="76"/>
      <c r="T120" s="78" t="s">
        <v>296</v>
      </c>
      <c r="U120" s="92" t="s">
        <v>1189</v>
      </c>
      <c r="V120" s="76" t="s">
        <v>295</v>
      </c>
      <c r="W120" s="76" t="str">
        <f t="shared" ref="W120:W145" si="36">LEFT(V120,FIND(",",V120)-1)</f>
        <v>52.50362378246847</v>
      </c>
      <c r="X120" s="76" t="str">
        <f t="shared" ref="X120:X145" si="37">MID(V120,FIND(",",V120)+2,1256)</f>
        <v>-6.573719111430226</v>
      </c>
      <c r="Y120" s="8" t="s">
        <v>294</v>
      </c>
    </row>
    <row r="121" spans="1:25" ht="30.75" thickBot="1" x14ac:dyDescent="0.3">
      <c r="A121" s="91">
        <v>90</v>
      </c>
      <c r="B121" s="327"/>
      <c r="C121" s="333" t="s">
        <v>1403</v>
      </c>
      <c r="D121" s="82"/>
      <c r="E121" s="82" t="s">
        <v>701</v>
      </c>
      <c r="F121" s="82" t="s">
        <v>842</v>
      </c>
      <c r="G121" s="82"/>
      <c r="H121" s="82"/>
      <c r="I121" s="82"/>
      <c r="J121" s="80">
        <v>41048</v>
      </c>
      <c r="K121" s="80" t="s">
        <v>1751</v>
      </c>
      <c r="L121" s="80"/>
      <c r="M121" s="79" t="s">
        <v>14</v>
      </c>
      <c r="N121" s="79" t="s">
        <v>14</v>
      </c>
      <c r="O121" s="79" t="s">
        <v>14</v>
      </c>
      <c r="P121" s="87" t="s">
        <v>1404</v>
      </c>
      <c r="Q121" s="76" t="s">
        <v>1405</v>
      </c>
      <c r="R121" s="360" t="s">
        <v>1406</v>
      </c>
      <c r="S121" s="78"/>
      <c r="T121" s="78"/>
      <c r="U121" s="508" t="s">
        <v>1189</v>
      </c>
      <c r="V121" s="76" t="s">
        <v>1407</v>
      </c>
      <c r="W121" s="76" t="str">
        <f t="shared" si="36"/>
        <v>29.26122620197611</v>
      </c>
      <c r="X121" s="76" t="str">
        <f t="shared" si="37"/>
        <v>88.87043297109379</v>
      </c>
      <c r="Y121" s="25"/>
    </row>
    <row r="122" spans="1:25" ht="180.75" thickBot="1" x14ac:dyDescent="0.3">
      <c r="A122" s="91">
        <v>91</v>
      </c>
      <c r="B122" s="327"/>
      <c r="C122" s="331" t="s">
        <v>2123</v>
      </c>
      <c r="D122" s="78" t="s">
        <v>2123</v>
      </c>
      <c r="E122" s="76" t="s">
        <v>702</v>
      </c>
      <c r="F122" s="76" t="s">
        <v>846</v>
      </c>
      <c r="G122" s="76" t="s">
        <v>1650</v>
      </c>
      <c r="H122" s="76"/>
      <c r="I122" s="76"/>
      <c r="J122" s="89">
        <v>44813</v>
      </c>
      <c r="K122" s="80" t="s">
        <v>1751</v>
      </c>
      <c r="L122" s="80"/>
      <c r="M122" s="96" t="s">
        <v>798</v>
      </c>
      <c r="N122" s="96" t="s">
        <v>46</v>
      </c>
      <c r="O122" s="96" t="s">
        <v>1669</v>
      </c>
      <c r="P122" s="96"/>
      <c r="Q122" s="78" t="s">
        <v>210</v>
      </c>
      <c r="R122" s="360"/>
      <c r="S122" s="78" t="s">
        <v>854</v>
      </c>
      <c r="T122" s="78"/>
      <c r="U122" s="77" t="s">
        <v>1189</v>
      </c>
      <c r="V122" s="78" t="s">
        <v>847</v>
      </c>
      <c r="W122" s="76" t="str">
        <f t="shared" si="36"/>
        <v>50.8606785612989</v>
      </c>
      <c r="X122" s="76" t="str">
        <f t="shared" si="37"/>
        <v>5.823444106690122</v>
      </c>
      <c r="Y122" s="8" t="s">
        <v>848</v>
      </c>
    </row>
    <row r="123" spans="1:25" ht="195.75" thickBot="1" x14ac:dyDescent="0.3">
      <c r="A123" s="91">
        <v>92</v>
      </c>
      <c r="B123" s="327"/>
      <c r="C123" s="332" t="s">
        <v>4104</v>
      </c>
      <c r="D123" s="100" t="s">
        <v>2149</v>
      </c>
      <c r="E123" s="76" t="s">
        <v>701</v>
      </c>
      <c r="F123" s="76" t="s">
        <v>846</v>
      </c>
      <c r="G123" s="76" t="s">
        <v>1650</v>
      </c>
      <c r="H123" s="76"/>
      <c r="I123" s="76"/>
      <c r="J123" s="89"/>
      <c r="K123" s="80"/>
      <c r="L123" s="80"/>
      <c r="M123" s="79" t="s">
        <v>14</v>
      </c>
      <c r="N123" s="79" t="s">
        <v>14</v>
      </c>
      <c r="O123" s="79" t="s">
        <v>14</v>
      </c>
      <c r="P123" s="87" t="s">
        <v>1988</v>
      </c>
      <c r="Q123" s="78" t="s">
        <v>18</v>
      </c>
      <c r="R123" s="360"/>
      <c r="S123" s="78"/>
      <c r="T123" s="78"/>
      <c r="U123" s="77" t="s">
        <v>1189</v>
      </c>
      <c r="V123" s="78" t="s">
        <v>1989</v>
      </c>
      <c r="W123" s="76" t="str">
        <f t="shared" si="36"/>
        <v>51.02831822354465</v>
      </c>
      <c r="X123" s="76" t="str">
        <f t="shared" si="37"/>
        <v>3.99897585023209</v>
      </c>
      <c r="Y123" s="8" t="s">
        <v>1990</v>
      </c>
    </row>
    <row r="124" spans="1:25" ht="165.75" thickBot="1" x14ac:dyDescent="0.3">
      <c r="A124" s="91">
        <v>93</v>
      </c>
      <c r="B124" s="327"/>
      <c r="C124" s="332" t="s">
        <v>1264</v>
      </c>
      <c r="D124" s="78" t="s">
        <v>2296</v>
      </c>
      <c r="E124" s="76" t="s">
        <v>701</v>
      </c>
      <c r="F124" s="76" t="s">
        <v>846</v>
      </c>
      <c r="G124" s="76" t="s">
        <v>2295</v>
      </c>
      <c r="H124" s="76"/>
      <c r="I124" s="76"/>
      <c r="J124" s="89"/>
      <c r="K124" s="89"/>
      <c r="L124" s="89"/>
      <c r="M124" s="96" t="s">
        <v>14</v>
      </c>
      <c r="N124" s="96" t="s">
        <v>14</v>
      </c>
      <c r="O124" s="96" t="s">
        <v>14</v>
      </c>
      <c r="P124" s="87" t="s">
        <v>1267</v>
      </c>
      <c r="Q124" s="78" t="s">
        <v>1261</v>
      </c>
      <c r="R124" s="360" t="s">
        <v>1265</v>
      </c>
      <c r="S124" s="169" t="s">
        <v>1266</v>
      </c>
      <c r="T124" s="78"/>
      <c r="U124" s="77" t="s">
        <v>1189</v>
      </c>
      <c r="V124" s="78" t="s">
        <v>1268</v>
      </c>
      <c r="W124" s="76" t="str">
        <f t="shared" si="36"/>
        <v>55.967429654279854</v>
      </c>
      <c r="X124" s="76" t="str">
        <f t="shared" si="37"/>
        <v>-3.6268194843812225</v>
      </c>
      <c r="Y124" s="8"/>
    </row>
    <row r="125" spans="1:25" s="61" customFormat="1" ht="195.75" thickBot="1" x14ac:dyDescent="0.3">
      <c r="A125" s="151">
        <v>661</v>
      </c>
      <c r="B125" s="424" t="s">
        <v>3853</v>
      </c>
      <c r="C125" s="396" t="s">
        <v>3803</v>
      </c>
      <c r="D125" s="396"/>
      <c r="E125" s="374" t="s">
        <v>701</v>
      </c>
      <c r="F125" s="374" t="s">
        <v>846</v>
      </c>
      <c r="G125" s="164"/>
      <c r="H125" s="164"/>
      <c r="I125" s="374" t="s">
        <v>3228</v>
      </c>
      <c r="J125" s="241"/>
      <c r="K125" s="241"/>
      <c r="L125" s="241"/>
      <c r="M125" s="79" t="s">
        <v>14</v>
      </c>
      <c r="N125" s="79" t="s">
        <v>14</v>
      </c>
      <c r="O125" s="79" t="s">
        <v>14</v>
      </c>
      <c r="P125" s="406" t="s">
        <v>3851</v>
      </c>
      <c r="Q125" s="164" t="s">
        <v>1167</v>
      </c>
      <c r="R125" s="396" t="s">
        <v>3868</v>
      </c>
      <c r="S125" s="164"/>
      <c r="T125" s="165" t="s">
        <v>3852</v>
      </c>
      <c r="U125" s="401" t="s">
        <v>1189</v>
      </c>
      <c r="V125" s="556" t="s">
        <v>3869</v>
      </c>
      <c r="W125" s="164" t="str">
        <f>LEFT(V125,FIND(",",V125)-1)</f>
        <v>50.46093664157322</v>
      </c>
      <c r="X125" s="164" t="str">
        <f>MID(V125,FIND(",",V125)+2,1256)</f>
        <v>20.718188526570277</v>
      </c>
      <c r="Y125" s="28" t="s">
        <v>3870</v>
      </c>
    </row>
    <row r="126" spans="1:25" s="61" customFormat="1" ht="75.75" thickBot="1" x14ac:dyDescent="0.3">
      <c r="A126" s="91">
        <v>94</v>
      </c>
      <c r="B126" s="327"/>
      <c r="C126" s="331" t="s">
        <v>1915</v>
      </c>
      <c r="D126" s="78" t="s">
        <v>1915</v>
      </c>
      <c r="E126" s="76" t="s">
        <v>701</v>
      </c>
      <c r="F126" s="76" t="s">
        <v>846</v>
      </c>
      <c r="G126" s="76" t="s">
        <v>1650</v>
      </c>
      <c r="H126" s="76"/>
      <c r="I126" s="76"/>
      <c r="J126" s="89">
        <v>45169</v>
      </c>
      <c r="K126" s="80" t="s">
        <v>1751</v>
      </c>
      <c r="L126" s="80"/>
      <c r="M126" s="79" t="s">
        <v>280</v>
      </c>
      <c r="N126" s="79" t="s">
        <v>281</v>
      </c>
      <c r="O126" s="79" t="s">
        <v>404</v>
      </c>
      <c r="P126" s="87" t="s">
        <v>282</v>
      </c>
      <c r="Q126" s="76" t="s">
        <v>47</v>
      </c>
      <c r="R126" s="360"/>
      <c r="S126" s="78"/>
      <c r="T126" s="78"/>
      <c r="U126" s="92" t="s">
        <v>1189</v>
      </c>
      <c r="V126" s="76" t="s">
        <v>277</v>
      </c>
      <c r="W126" s="76" t="str">
        <f t="shared" si="36"/>
        <v>42.97684980268848</v>
      </c>
      <c r="X126" s="76" t="str">
        <f t="shared" si="37"/>
        <v>-0.33988840526035824</v>
      </c>
      <c r="Y126" s="8" t="s">
        <v>276</v>
      </c>
    </row>
    <row r="127" spans="1:25" ht="165.75" thickBot="1" x14ac:dyDescent="0.3">
      <c r="A127" s="91">
        <v>95</v>
      </c>
      <c r="B127" s="327"/>
      <c r="C127" s="331" t="s">
        <v>2584</v>
      </c>
      <c r="D127" s="78" t="s">
        <v>2584</v>
      </c>
      <c r="E127" s="76" t="s">
        <v>701</v>
      </c>
      <c r="F127" s="76" t="s">
        <v>846</v>
      </c>
      <c r="G127" s="76" t="s">
        <v>1650</v>
      </c>
      <c r="H127" s="76"/>
      <c r="I127" s="76"/>
      <c r="J127" s="89"/>
      <c r="K127" s="89"/>
      <c r="L127" s="89"/>
      <c r="M127" s="79" t="s">
        <v>14</v>
      </c>
      <c r="N127" s="79" t="s">
        <v>14</v>
      </c>
      <c r="O127" s="79" t="s">
        <v>14</v>
      </c>
      <c r="P127" s="87" t="s">
        <v>283</v>
      </c>
      <c r="Q127" s="76" t="s">
        <v>18</v>
      </c>
      <c r="R127" s="360" t="s">
        <v>1138</v>
      </c>
      <c r="S127" s="78"/>
      <c r="T127" s="78" t="s">
        <v>284</v>
      </c>
      <c r="U127" s="77" t="s">
        <v>1189</v>
      </c>
      <c r="V127" s="76" t="s">
        <v>278</v>
      </c>
      <c r="W127" s="76" t="str">
        <f t="shared" si="36"/>
        <v>50.97952397983769</v>
      </c>
      <c r="X127" s="76" t="str">
        <f t="shared" si="37"/>
        <v>3.444714245379415</v>
      </c>
      <c r="Y127" s="8" t="s">
        <v>279</v>
      </c>
    </row>
    <row r="128" spans="1:25" ht="255.75" thickBot="1" x14ac:dyDescent="0.3">
      <c r="A128" s="91">
        <v>96</v>
      </c>
      <c r="B128" s="327"/>
      <c r="C128" s="331" t="s">
        <v>2585</v>
      </c>
      <c r="D128" s="78" t="s">
        <v>2585</v>
      </c>
      <c r="E128" s="76" t="s">
        <v>873</v>
      </c>
      <c r="F128" s="76" t="s">
        <v>846</v>
      </c>
      <c r="G128" s="76" t="s">
        <v>1650</v>
      </c>
      <c r="H128" s="76"/>
      <c r="I128" s="19" t="s">
        <v>2576</v>
      </c>
      <c r="J128" s="89"/>
      <c r="K128" s="89"/>
      <c r="L128" s="89"/>
      <c r="M128" s="79" t="s">
        <v>14</v>
      </c>
      <c r="N128" s="79" t="s">
        <v>14</v>
      </c>
      <c r="O128" s="79" t="s">
        <v>14</v>
      </c>
      <c r="P128" s="87" t="s">
        <v>2588</v>
      </c>
      <c r="Q128" s="76" t="s">
        <v>18</v>
      </c>
      <c r="R128" s="361" t="s">
        <v>1235</v>
      </c>
      <c r="S128" s="78"/>
      <c r="T128" s="78"/>
      <c r="U128" s="77" t="s">
        <v>1189</v>
      </c>
      <c r="V128" s="76" t="s">
        <v>2587</v>
      </c>
      <c r="W128" s="76" t="str">
        <f t="shared" si="36"/>
        <v>50.98143522796731</v>
      </c>
      <c r="X128" s="76" t="str">
        <f t="shared" si="37"/>
        <v>3.4473094924748002</v>
      </c>
      <c r="Y128" s="8" t="s">
        <v>2586</v>
      </c>
    </row>
    <row r="129" spans="1:25" ht="195.75" thickBot="1" x14ac:dyDescent="0.3">
      <c r="A129" s="91">
        <v>97</v>
      </c>
      <c r="B129" s="327"/>
      <c r="C129" s="331" t="s">
        <v>2589</v>
      </c>
      <c r="D129" s="367" t="s">
        <v>2592</v>
      </c>
      <c r="E129" s="76" t="s">
        <v>1471</v>
      </c>
      <c r="F129" s="76" t="s">
        <v>846</v>
      </c>
      <c r="G129" s="76" t="s">
        <v>1650</v>
      </c>
      <c r="H129" s="76"/>
      <c r="I129" s="76"/>
      <c r="J129" s="89"/>
      <c r="K129" s="89"/>
      <c r="L129" s="89"/>
      <c r="M129" s="79" t="s">
        <v>14</v>
      </c>
      <c r="N129" s="79" t="s">
        <v>14</v>
      </c>
      <c r="O129" s="79" t="s">
        <v>14</v>
      </c>
      <c r="P129" s="87" t="s">
        <v>2592</v>
      </c>
      <c r="Q129" s="76" t="s">
        <v>18</v>
      </c>
      <c r="R129" s="361"/>
      <c r="S129" s="78"/>
      <c r="T129" s="78"/>
      <c r="U129" s="77" t="s">
        <v>1189</v>
      </c>
      <c r="V129" s="76" t="s">
        <v>2590</v>
      </c>
      <c r="W129" s="76" t="str">
        <f t="shared" si="36"/>
        <v>50.981144553329756</v>
      </c>
      <c r="X129" s="76" t="str">
        <f t="shared" si="37"/>
        <v>3.4439566051968673</v>
      </c>
      <c r="Y129" s="8" t="s">
        <v>2591</v>
      </c>
    </row>
    <row r="130" spans="1:25" s="61" customFormat="1" ht="180.75" thickBot="1" x14ac:dyDescent="0.3">
      <c r="A130" s="91">
        <v>98</v>
      </c>
      <c r="B130" s="327"/>
      <c r="C130" s="331" t="s">
        <v>2150</v>
      </c>
      <c r="D130" s="78" t="s">
        <v>2150</v>
      </c>
      <c r="E130" s="76" t="s">
        <v>702</v>
      </c>
      <c r="F130" s="76" t="s">
        <v>846</v>
      </c>
      <c r="G130" s="76" t="s">
        <v>1650</v>
      </c>
      <c r="H130" s="76"/>
      <c r="I130" s="76"/>
      <c r="J130" s="89">
        <v>44813</v>
      </c>
      <c r="K130" s="80" t="s">
        <v>1751</v>
      </c>
      <c r="L130" s="80"/>
      <c r="M130" s="96" t="s">
        <v>798</v>
      </c>
      <c r="N130" s="96" t="s">
        <v>46</v>
      </c>
      <c r="O130" s="96" t="s">
        <v>1669</v>
      </c>
      <c r="P130" s="87"/>
      <c r="Q130" s="78" t="s">
        <v>210</v>
      </c>
      <c r="R130" s="360"/>
      <c r="S130" s="78" t="s">
        <v>853</v>
      </c>
      <c r="T130" s="78"/>
      <c r="U130" s="92" t="s">
        <v>1189</v>
      </c>
      <c r="V130" s="78" t="s">
        <v>849</v>
      </c>
      <c r="W130" s="76" t="str">
        <f t="shared" si="36"/>
        <v>50.8599056190484</v>
      </c>
      <c r="X130" s="76" t="str">
        <f t="shared" si="37"/>
        <v>5.822953979547046</v>
      </c>
      <c r="Y130" s="8" t="s">
        <v>850</v>
      </c>
    </row>
    <row r="131" spans="1:25" s="61" customFormat="1" ht="60.75" thickBot="1" x14ac:dyDescent="0.3">
      <c r="A131" s="91">
        <v>99</v>
      </c>
      <c r="B131" s="327"/>
      <c r="C131" s="331" t="s">
        <v>1889</v>
      </c>
      <c r="D131" s="78" t="s">
        <v>1889</v>
      </c>
      <c r="E131" s="76" t="s">
        <v>701</v>
      </c>
      <c r="F131" s="76" t="s">
        <v>846</v>
      </c>
      <c r="G131" s="365" t="s">
        <v>3119</v>
      </c>
      <c r="H131" s="76"/>
      <c r="I131" s="76"/>
      <c r="J131" s="89"/>
      <c r="K131" s="89"/>
      <c r="L131" s="89"/>
      <c r="M131" s="79" t="s">
        <v>178</v>
      </c>
      <c r="N131" s="79" t="s">
        <v>14</v>
      </c>
      <c r="O131" s="79" t="s">
        <v>14</v>
      </c>
      <c r="P131" s="87" t="s">
        <v>179</v>
      </c>
      <c r="Q131" s="76" t="s">
        <v>32</v>
      </c>
      <c r="R131" s="360"/>
      <c r="S131" s="78"/>
      <c r="T131" s="78"/>
      <c r="U131" s="77" t="s">
        <v>1189</v>
      </c>
      <c r="V131" s="85" t="s">
        <v>177</v>
      </c>
      <c r="W131" s="76" t="str">
        <f t="shared" si="36"/>
        <v>46.062597717743046</v>
      </c>
      <c r="X131" s="76" t="str">
        <f t="shared" si="37"/>
        <v>11.829718737517872</v>
      </c>
      <c r="Y131" s="8" t="s">
        <v>180</v>
      </c>
    </row>
    <row r="132" spans="1:25" s="61" customFormat="1" ht="255.75" thickBot="1" x14ac:dyDescent="0.3">
      <c r="A132" s="91">
        <v>100</v>
      </c>
      <c r="B132" s="327"/>
      <c r="C132" s="438" t="s">
        <v>3694</v>
      </c>
      <c r="D132" s="373" t="s">
        <v>3694</v>
      </c>
      <c r="E132" s="86" t="s">
        <v>1761</v>
      </c>
      <c r="F132" s="86" t="s">
        <v>846</v>
      </c>
      <c r="G132" s="86" t="s">
        <v>1650</v>
      </c>
      <c r="H132" s="86"/>
      <c r="I132" s="86"/>
      <c r="J132" s="101"/>
      <c r="K132" s="101"/>
      <c r="L132" s="101"/>
      <c r="M132" s="130" t="s">
        <v>168</v>
      </c>
      <c r="N132" s="130" t="s">
        <v>14</v>
      </c>
      <c r="O132" s="130" t="s">
        <v>400</v>
      </c>
      <c r="P132" s="129" t="s">
        <v>171</v>
      </c>
      <c r="Q132" s="128" t="s">
        <v>18</v>
      </c>
      <c r="R132" s="86"/>
      <c r="S132" s="128"/>
      <c r="T132" s="128"/>
      <c r="U132" s="92" t="s">
        <v>1189</v>
      </c>
      <c r="V132" s="128" t="s">
        <v>1508</v>
      </c>
      <c r="W132" s="128" t="str">
        <f t="shared" si="36"/>
        <v>50.76802757934819</v>
      </c>
      <c r="X132" s="128" t="str">
        <f t="shared" si="37"/>
        <v>3.5300194528313864</v>
      </c>
      <c r="Y132" s="22" t="s">
        <v>1503</v>
      </c>
    </row>
    <row r="133" spans="1:25" s="61" customFormat="1" ht="195.75" thickBot="1" x14ac:dyDescent="0.3">
      <c r="A133" s="91">
        <v>640</v>
      </c>
      <c r="B133" s="327"/>
      <c r="C133" s="438" t="s">
        <v>3695</v>
      </c>
      <c r="D133" s="373" t="s">
        <v>3695</v>
      </c>
      <c r="E133" s="373" t="s">
        <v>1761</v>
      </c>
      <c r="F133" s="373" t="s">
        <v>846</v>
      </c>
      <c r="G133" s="373" t="s">
        <v>1650</v>
      </c>
      <c r="H133" s="86"/>
      <c r="I133" s="86"/>
      <c r="J133" s="101"/>
      <c r="K133" s="101"/>
      <c r="L133" s="101"/>
      <c r="M133" s="491" t="s">
        <v>3696</v>
      </c>
      <c r="N133" s="491" t="s">
        <v>37</v>
      </c>
      <c r="O133" s="491" t="s">
        <v>3697</v>
      </c>
      <c r="P133" s="414" t="s">
        <v>3700</v>
      </c>
      <c r="Q133" s="386" t="s">
        <v>32</v>
      </c>
      <c r="R133" s="373" t="s">
        <v>3701</v>
      </c>
      <c r="S133" s="128"/>
      <c r="T133" s="128"/>
      <c r="U133" s="408" t="s">
        <v>1189</v>
      </c>
      <c r="V133" s="128" t="s">
        <v>3699</v>
      </c>
      <c r="W133" s="76" t="str">
        <f t="shared" ref="W133" si="38">LEFT(V133,FIND(",",V133)-1)</f>
        <v>43.24704253690052</v>
      </c>
      <c r="X133" s="76" t="str">
        <f t="shared" ref="X133" si="39">MID(V133,FIND(",",V133)+2,1256)</f>
        <v>11.554292789188542</v>
      </c>
      <c r="Y133" s="24" t="s">
        <v>3698</v>
      </c>
    </row>
    <row r="134" spans="1:25" s="61" customFormat="1" ht="255.75" thickBot="1" x14ac:dyDescent="0.3">
      <c r="A134" s="91">
        <v>101</v>
      </c>
      <c r="B134" s="327"/>
      <c r="C134" s="438" t="s">
        <v>3512</v>
      </c>
      <c r="D134" s="373" t="s">
        <v>3512</v>
      </c>
      <c r="E134" s="86" t="s">
        <v>1192</v>
      </c>
      <c r="F134" s="86" t="s">
        <v>846</v>
      </c>
      <c r="G134" s="86" t="s">
        <v>1650</v>
      </c>
      <c r="H134" s="86"/>
      <c r="I134" s="86"/>
      <c r="J134" s="101">
        <v>45966</v>
      </c>
      <c r="K134" s="101" t="s">
        <v>1751</v>
      </c>
      <c r="L134" s="101"/>
      <c r="M134" s="79" t="s">
        <v>14</v>
      </c>
      <c r="N134" s="79" t="s">
        <v>14</v>
      </c>
      <c r="O134" s="79" t="s">
        <v>14</v>
      </c>
      <c r="P134" s="129" t="s">
        <v>2524</v>
      </c>
      <c r="Q134" s="128" t="s">
        <v>18</v>
      </c>
      <c r="R134" s="86"/>
      <c r="S134" s="128"/>
      <c r="T134" s="128"/>
      <c r="U134" s="92" t="s">
        <v>1189</v>
      </c>
      <c r="V134" s="128" t="s">
        <v>2525</v>
      </c>
      <c r="W134" s="76" t="str">
        <f t="shared" si="36"/>
        <v>51.140431432804945</v>
      </c>
      <c r="X134" s="76" t="str">
        <f t="shared" si="37"/>
        <v>4.83946063597213</v>
      </c>
      <c r="Y134" s="22" t="s">
        <v>2526</v>
      </c>
    </row>
    <row r="135" spans="1:25" s="61" customFormat="1" ht="225.75" thickBot="1" x14ac:dyDescent="0.3">
      <c r="A135" s="91">
        <v>600</v>
      </c>
      <c r="B135" s="327"/>
      <c r="C135" s="438" t="s">
        <v>3276</v>
      </c>
      <c r="D135" s="86"/>
      <c r="E135" s="373" t="s">
        <v>701</v>
      </c>
      <c r="F135" s="373" t="s">
        <v>842</v>
      </c>
      <c r="G135" s="373" t="s">
        <v>1760</v>
      </c>
      <c r="H135" s="86"/>
      <c r="I135" s="86"/>
      <c r="J135" s="101"/>
      <c r="K135" s="101"/>
      <c r="L135" s="101"/>
      <c r="M135" s="79" t="s">
        <v>14</v>
      </c>
      <c r="N135" s="79" t="s">
        <v>14</v>
      </c>
      <c r="O135" s="79" t="s">
        <v>14</v>
      </c>
      <c r="P135" s="414" t="s">
        <v>3279</v>
      </c>
      <c r="Q135" s="128" t="s">
        <v>1149</v>
      </c>
      <c r="R135" s="86"/>
      <c r="S135" s="386" t="s">
        <v>3280</v>
      </c>
      <c r="T135" s="128"/>
      <c r="U135" s="408" t="s">
        <v>1189</v>
      </c>
      <c r="V135" s="128" t="s">
        <v>3277</v>
      </c>
      <c r="W135" s="76" t="str">
        <f t="shared" ref="W135" si="40">LEFT(V135,FIND(",",V135)-1)</f>
        <v>0.7755731417773635</v>
      </c>
      <c r="X135" s="76" t="str">
        <f t="shared" ref="X135" si="41">MID(V135,FIND(",",V135)+2,1256)</f>
        <v>-77.74081352324748</v>
      </c>
      <c r="Y135" s="24" t="s">
        <v>3278</v>
      </c>
    </row>
    <row r="136" spans="1:25" ht="285.75" thickBot="1" x14ac:dyDescent="0.3">
      <c r="A136" s="91">
        <v>102</v>
      </c>
      <c r="B136" s="327"/>
      <c r="C136" s="329" t="s">
        <v>1476</v>
      </c>
      <c r="D136" s="85"/>
      <c r="E136" s="76" t="s">
        <v>873</v>
      </c>
      <c r="F136" s="76" t="s">
        <v>870</v>
      </c>
      <c r="G136" s="76" t="s">
        <v>1478</v>
      </c>
      <c r="H136" s="76"/>
      <c r="I136" s="76"/>
      <c r="J136" s="89"/>
      <c r="K136" s="89"/>
      <c r="L136" s="89"/>
      <c r="M136" s="79" t="s">
        <v>14</v>
      </c>
      <c r="N136" s="79" t="s">
        <v>14</v>
      </c>
      <c r="O136" s="79" t="s">
        <v>14</v>
      </c>
      <c r="P136" s="87" t="s">
        <v>1486</v>
      </c>
      <c r="Q136" s="76" t="s">
        <v>32</v>
      </c>
      <c r="R136" s="360" t="s">
        <v>1477</v>
      </c>
      <c r="S136" s="78"/>
      <c r="T136" s="78"/>
      <c r="U136" s="77" t="s">
        <v>1189</v>
      </c>
      <c r="V136" s="85" t="s">
        <v>1985</v>
      </c>
      <c r="W136" s="76" t="str">
        <f t="shared" si="36"/>
        <v>43.80439162971727</v>
      </c>
      <c r="X136" s="76" t="str">
        <f t="shared" si="37"/>
        <v>7.747078162387565</v>
      </c>
      <c r="Y136" s="8"/>
    </row>
    <row r="137" spans="1:25" ht="30.75" thickBot="1" x14ac:dyDescent="0.3">
      <c r="A137" s="91">
        <v>597</v>
      </c>
      <c r="B137" s="327"/>
      <c r="C137" s="502" t="s">
        <v>3514</v>
      </c>
      <c r="D137" s="502" t="s">
        <v>3514</v>
      </c>
      <c r="E137" s="366" t="s">
        <v>701</v>
      </c>
      <c r="F137" s="366" t="s">
        <v>846</v>
      </c>
      <c r="G137" s="366" t="s">
        <v>1650</v>
      </c>
      <c r="H137" s="76"/>
      <c r="I137" s="366" t="s">
        <v>3228</v>
      </c>
      <c r="J137" s="89"/>
      <c r="K137" s="89"/>
      <c r="L137" s="89"/>
      <c r="M137" s="79" t="s">
        <v>14</v>
      </c>
      <c r="N137" s="79" t="s">
        <v>14</v>
      </c>
      <c r="O137" s="79" t="s">
        <v>14</v>
      </c>
      <c r="P137" s="367" t="s">
        <v>3241</v>
      </c>
      <c r="Q137" s="76" t="s">
        <v>1149</v>
      </c>
      <c r="R137" s="365" t="s">
        <v>3242</v>
      </c>
      <c r="S137" s="411"/>
      <c r="T137" s="411"/>
      <c r="U137" s="368" t="s">
        <v>1189</v>
      </c>
      <c r="V137" s="85" t="s">
        <v>3240</v>
      </c>
      <c r="W137" s="76" t="str">
        <f t="shared" ref="W137" si="42">LEFT(V137,FIND(",",V137)-1)</f>
        <v>0.6442360904030736</v>
      </c>
      <c r="X137" s="76" t="str">
        <f t="shared" ref="X137" si="43">MID(V137,FIND(",",V137)+2,1256)</f>
        <v>-77.64780135714847</v>
      </c>
      <c r="Y137" s="8"/>
    </row>
    <row r="138" spans="1:25" ht="75.75" thickBot="1" x14ac:dyDescent="0.3">
      <c r="A138" s="91">
        <v>103</v>
      </c>
      <c r="B138" s="327"/>
      <c r="C138" s="329" t="s">
        <v>1975</v>
      </c>
      <c r="D138" s="85" t="s">
        <v>1975</v>
      </c>
      <c r="E138" s="76" t="s">
        <v>701</v>
      </c>
      <c r="F138" s="76" t="s">
        <v>846</v>
      </c>
      <c r="G138" s="76" t="s">
        <v>1650</v>
      </c>
      <c r="H138" s="76"/>
      <c r="I138" s="76"/>
      <c r="J138" s="330">
        <v>45173</v>
      </c>
      <c r="K138" s="80" t="s">
        <v>1751</v>
      </c>
      <c r="L138" s="80"/>
      <c r="M138" s="79" t="s">
        <v>159</v>
      </c>
      <c r="N138" s="79" t="s">
        <v>54</v>
      </c>
      <c r="O138" s="79" t="s">
        <v>399</v>
      </c>
      <c r="P138" s="87" t="s">
        <v>160</v>
      </c>
      <c r="Q138" s="76" t="s">
        <v>47</v>
      </c>
      <c r="R138" s="360" t="s">
        <v>164</v>
      </c>
      <c r="S138" s="78"/>
      <c r="T138" s="78"/>
      <c r="U138" s="92" t="s">
        <v>1189</v>
      </c>
      <c r="V138" s="85" t="s">
        <v>157</v>
      </c>
      <c r="W138" s="76" t="str">
        <f t="shared" si="36"/>
        <v>42.950040532507124</v>
      </c>
      <c r="X138" s="76" t="str">
        <f t="shared" si="37"/>
        <v>0.8186601590326282</v>
      </c>
      <c r="Y138" s="8" t="s">
        <v>161</v>
      </c>
    </row>
    <row r="139" spans="1:25" ht="60.75" thickBot="1" x14ac:dyDescent="0.3">
      <c r="A139" s="91">
        <v>104</v>
      </c>
      <c r="B139" s="327"/>
      <c r="C139" s="329" t="s">
        <v>1976</v>
      </c>
      <c r="D139" s="85" t="s">
        <v>1976</v>
      </c>
      <c r="E139" s="76" t="s">
        <v>702</v>
      </c>
      <c r="F139" s="76" t="s">
        <v>846</v>
      </c>
      <c r="G139" s="76" t="s">
        <v>1650</v>
      </c>
      <c r="H139" s="76"/>
      <c r="I139" s="76"/>
      <c r="J139" s="330">
        <v>45173</v>
      </c>
      <c r="K139" s="80" t="s">
        <v>1751</v>
      </c>
      <c r="L139" s="80"/>
      <c r="M139" s="79" t="s">
        <v>159</v>
      </c>
      <c r="N139" s="79" t="s">
        <v>54</v>
      </c>
      <c r="O139" s="79" t="s">
        <v>399</v>
      </c>
      <c r="P139" s="87" t="s">
        <v>160</v>
      </c>
      <c r="Q139" s="76" t="s">
        <v>47</v>
      </c>
      <c r="R139" s="360" t="s">
        <v>163</v>
      </c>
      <c r="S139" s="78"/>
      <c r="T139" s="78"/>
      <c r="U139" s="77" t="s">
        <v>1189</v>
      </c>
      <c r="V139" s="85" t="s">
        <v>158</v>
      </c>
      <c r="W139" s="76" t="str">
        <f t="shared" si="36"/>
        <v>42.950581153793316</v>
      </c>
      <c r="X139" s="76" t="str">
        <f t="shared" si="37"/>
        <v>0.8179891228474085</v>
      </c>
      <c r="Y139" s="8" t="s">
        <v>162</v>
      </c>
    </row>
    <row r="140" spans="1:25" ht="60.75" thickBot="1" x14ac:dyDescent="0.3">
      <c r="A140" s="91">
        <v>105</v>
      </c>
      <c r="B140" s="327"/>
      <c r="C140" s="329" t="s">
        <v>1977</v>
      </c>
      <c r="D140" s="85" t="s">
        <v>1977</v>
      </c>
      <c r="E140" s="76" t="s">
        <v>701</v>
      </c>
      <c r="F140" s="76" t="s">
        <v>846</v>
      </c>
      <c r="G140" s="76" t="s">
        <v>1650</v>
      </c>
      <c r="H140" s="76"/>
      <c r="I140" s="76"/>
      <c r="J140" s="89"/>
      <c r="K140" s="89"/>
      <c r="L140" s="89"/>
      <c r="M140" s="79" t="s">
        <v>14</v>
      </c>
      <c r="N140" s="79" t="s">
        <v>14</v>
      </c>
      <c r="O140" s="79" t="s">
        <v>14</v>
      </c>
      <c r="P140" s="87" t="s">
        <v>151</v>
      </c>
      <c r="Q140" s="76" t="s">
        <v>32</v>
      </c>
      <c r="R140" s="360" t="s">
        <v>152</v>
      </c>
      <c r="S140" s="78"/>
      <c r="T140" s="78"/>
      <c r="U140" s="92" t="s">
        <v>1189</v>
      </c>
      <c r="V140" s="76" t="s">
        <v>150</v>
      </c>
      <c r="W140" s="76" t="str">
        <f t="shared" si="36"/>
        <v>45.796217788490324</v>
      </c>
      <c r="X140" s="76" t="str">
        <f t="shared" si="37"/>
        <v>9.165663182824222</v>
      </c>
      <c r="Y140" s="8" t="s">
        <v>156</v>
      </c>
    </row>
    <row r="141" spans="1:25" ht="180.75" thickBot="1" x14ac:dyDescent="0.3">
      <c r="A141" s="91">
        <v>106</v>
      </c>
      <c r="B141" s="327"/>
      <c r="C141" s="328" t="s">
        <v>876</v>
      </c>
      <c r="D141" s="79"/>
      <c r="E141" s="78" t="s">
        <v>702</v>
      </c>
      <c r="F141" s="78" t="s">
        <v>870</v>
      </c>
      <c r="G141" s="78" t="s">
        <v>1479</v>
      </c>
      <c r="H141" s="78"/>
      <c r="I141" s="78"/>
      <c r="J141" s="89">
        <v>44813</v>
      </c>
      <c r="K141" s="80" t="s">
        <v>1751</v>
      </c>
      <c r="L141" s="80"/>
      <c r="M141" s="96" t="s">
        <v>798</v>
      </c>
      <c r="N141" s="96" t="s">
        <v>46</v>
      </c>
      <c r="O141" s="96" t="s">
        <v>1669</v>
      </c>
      <c r="P141" s="87" t="s">
        <v>785</v>
      </c>
      <c r="Q141" s="76" t="s">
        <v>210</v>
      </c>
      <c r="R141" s="360" t="s">
        <v>837</v>
      </c>
      <c r="S141" s="78"/>
      <c r="T141" s="78"/>
      <c r="U141" s="77" t="s">
        <v>1189</v>
      </c>
      <c r="V141" s="78" t="s">
        <v>786</v>
      </c>
      <c r="W141" s="76" t="str">
        <f t="shared" si="36"/>
        <v>50.861557984981665</v>
      </c>
      <c r="X141" s="76" t="str">
        <f t="shared" si="37"/>
        <v>5.826393640207098</v>
      </c>
      <c r="Y141" s="8" t="s">
        <v>787</v>
      </c>
    </row>
    <row r="142" spans="1:25" ht="225.75" thickBot="1" x14ac:dyDescent="0.3">
      <c r="A142" s="91">
        <v>630</v>
      </c>
      <c r="B142" s="327"/>
      <c r="C142" s="531" t="s">
        <v>3617</v>
      </c>
      <c r="D142" s="531" t="s">
        <v>3617</v>
      </c>
      <c r="E142" s="365" t="s">
        <v>701</v>
      </c>
      <c r="F142" s="457" t="s">
        <v>846</v>
      </c>
      <c r="G142" s="457" t="s">
        <v>1650</v>
      </c>
      <c r="H142" s="457"/>
      <c r="I142" s="365" t="s">
        <v>3228</v>
      </c>
      <c r="J142" s="89"/>
      <c r="K142" s="80"/>
      <c r="L142" s="80"/>
      <c r="M142" s="79" t="s">
        <v>14</v>
      </c>
      <c r="N142" s="79" t="s">
        <v>14</v>
      </c>
      <c r="O142" s="79" t="s">
        <v>14</v>
      </c>
      <c r="P142" s="367" t="s">
        <v>3619</v>
      </c>
      <c r="Q142" s="366" t="s">
        <v>1</v>
      </c>
      <c r="R142" s="365" t="s">
        <v>3621</v>
      </c>
      <c r="S142" s="457"/>
      <c r="T142" s="457"/>
      <c r="U142" s="368" t="s">
        <v>1189</v>
      </c>
      <c r="V142" s="457" t="s">
        <v>3620</v>
      </c>
      <c r="W142" s="76" t="str">
        <f t="shared" ref="W142" si="44">LEFT(V142,FIND(",",V142)-1)</f>
        <v>43.274448757738384</v>
      </c>
      <c r="X142" s="76" t="str">
        <f t="shared" ref="X142" si="45">MID(V142,FIND(",",V142)+2,1256)</f>
        <v>-3.1570615177713997</v>
      </c>
      <c r="Y142" s="17" t="s">
        <v>3618</v>
      </c>
    </row>
    <row r="143" spans="1:25" ht="255.75" thickBot="1" x14ac:dyDescent="0.3">
      <c r="A143" s="91">
        <v>107</v>
      </c>
      <c r="B143" s="327"/>
      <c r="C143" s="328" t="s">
        <v>2109</v>
      </c>
      <c r="D143" s="79" t="s">
        <v>2109</v>
      </c>
      <c r="E143" s="78" t="s">
        <v>701</v>
      </c>
      <c r="F143" s="78" t="s">
        <v>846</v>
      </c>
      <c r="G143" s="78" t="s">
        <v>1650</v>
      </c>
      <c r="H143" s="78"/>
      <c r="I143" s="78"/>
      <c r="J143" s="89">
        <v>45170</v>
      </c>
      <c r="K143" s="80" t="s">
        <v>1751</v>
      </c>
      <c r="L143" s="80"/>
      <c r="M143" s="79" t="s">
        <v>14</v>
      </c>
      <c r="N143" s="79" t="s">
        <v>14</v>
      </c>
      <c r="O143" s="79" t="s">
        <v>14</v>
      </c>
      <c r="P143" s="87" t="s">
        <v>1488</v>
      </c>
      <c r="Q143" s="76" t="s">
        <v>47</v>
      </c>
      <c r="R143" s="360" t="s">
        <v>1409</v>
      </c>
      <c r="S143" s="78"/>
      <c r="T143" s="78"/>
      <c r="U143" s="508" t="s">
        <v>1189</v>
      </c>
      <c r="V143" s="78" t="s">
        <v>1410</v>
      </c>
      <c r="W143" s="76" t="str">
        <f t="shared" si="36"/>
        <v>42.98439353881542</v>
      </c>
      <c r="X143" s="76" t="str">
        <f t="shared" si="37"/>
        <v>0.22700586887210636</v>
      </c>
      <c r="Y143" s="8" t="s">
        <v>1411</v>
      </c>
    </row>
    <row r="144" spans="1:25" ht="195.75" thickBot="1" x14ac:dyDescent="0.3">
      <c r="A144" s="91">
        <v>108</v>
      </c>
      <c r="B144" s="327"/>
      <c r="C144" s="326" t="s">
        <v>2110</v>
      </c>
      <c r="D144" s="261" t="s">
        <v>2110</v>
      </c>
      <c r="E144" s="242" t="s">
        <v>702</v>
      </c>
      <c r="F144" s="242" t="s">
        <v>846</v>
      </c>
      <c r="G144" s="242" t="s">
        <v>1650</v>
      </c>
      <c r="H144" s="242"/>
      <c r="I144" s="242"/>
      <c r="J144" s="244"/>
      <c r="K144" s="244"/>
      <c r="L144" s="244"/>
      <c r="M144" s="261" t="s">
        <v>14</v>
      </c>
      <c r="N144" s="261" t="s">
        <v>14</v>
      </c>
      <c r="O144" s="79" t="s">
        <v>14</v>
      </c>
      <c r="P144" s="87" t="s">
        <v>1412</v>
      </c>
      <c r="Q144" s="76" t="s">
        <v>47</v>
      </c>
      <c r="R144" s="360" t="s">
        <v>1413</v>
      </c>
      <c r="S144" s="78"/>
      <c r="T144" s="78"/>
      <c r="U144" s="508" t="s">
        <v>1189</v>
      </c>
      <c r="V144" s="78" t="s">
        <v>1414</v>
      </c>
      <c r="W144" s="76" t="str">
        <f t="shared" si="36"/>
        <v>48.82203933231757</v>
      </c>
      <c r="X144" s="76" t="str">
        <f t="shared" si="37"/>
        <v>2.2980545219793265</v>
      </c>
      <c r="Y144" s="8" t="s">
        <v>1415</v>
      </c>
    </row>
    <row r="145" spans="1:25" ht="285" x14ac:dyDescent="0.25">
      <c r="A145" s="151">
        <v>109</v>
      </c>
      <c r="B145" s="452" t="s">
        <v>3470</v>
      </c>
      <c r="C145" s="165" t="s">
        <v>420</v>
      </c>
      <c r="D145" s="165"/>
      <c r="E145" s="164" t="s">
        <v>701</v>
      </c>
      <c r="F145" s="164" t="s">
        <v>846</v>
      </c>
      <c r="G145" s="164" t="s">
        <v>1650</v>
      </c>
      <c r="H145" s="164"/>
      <c r="I145" s="164"/>
      <c r="J145" s="164"/>
      <c r="K145" s="164"/>
      <c r="L145" s="164"/>
      <c r="M145" s="164" t="s">
        <v>421</v>
      </c>
      <c r="N145" s="164" t="s">
        <v>281</v>
      </c>
      <c r="O145" s="164" t="s">
        <v>14</v>
      </c>
      <c r="P145" s="164" t="s">
        <v>422</v>
      </c>
      <c r="Q145" s="164" t="s">
        <v>32</v>
      </c>
      <c r="R145" s="165" t="s">
        <v>2271</v>
      </c>
      <c r="S145" s="165"/>
      <c r="T145" s="165" t="s">
        <v>423</v>
      </c>
      <c r="U145" s="175" t="s">
        <v>1189</v>
      </c>
      <c r="V145" s="165" t="s">
        <v>419</v>
      </c>
      <c r="W145" s="165" t="str">
        <f t="shared" si="36"/>
        <v>43.896320777877214</v>
      </c>
      <c r="X145" s="165" t="str">
        <f t="shared" si="37"/>
        <v>8.076702236766247</v>
      </c>
      <c r="Y145" s="26" t="s">
        <v>418</v>
      </c>
    </row>
    <row r="146" spans="1:25" x14ac:dyDescent="0.25">
      <c r="A146" s="142">
        <v>109</v>
      </c>
      <c r="B146" s="141" t="s">
        <v>2848</v>
      </c>
      <c r="C146" s="325"/>
      <c r="D146" s="160" t="s">
        <v>2268</v>
      </c>
      <c r="E146" s="143" t="s">
        <v>701</v>
      </c>
      <c r="F146" s="143" t="s">
        <v>846</v>
      </c>
      <c r="G146" s="143" t="s">
        <v>1650</v>
      </c>
      <c r="H146" s="143"/>
      <c r="I146" s="143"/>
      <c r="J146" s="143"/>
      <c r="K146" s="143"/>
      <c r="L146" s="143"/>
      <c r="M146" s="143"/>
      <c r="N146" s="143"/>
      <c r="O146" s="143"/>
      <c r="P146" s="143"/>
      <c r="Q146" s="143"/>
      <c r="R146" s="160"/>
      <c r="S146" s="160"/>
      <c r="T146" s="160"/>
      <c r="U146" s="174"/>
      <c r="V146" s="160"/>
      <c r="W146" s="160"/>
      <c r="X146" s="160"/>
      <c r="Y146" s="160"/>
    </row>
    <row r="147" spans="1:25" x14ac:dyDescent="0.25">
      <c r="A147" s="142">
        <v>109</v>
      </c>
      <c r="B147" s="141" t="s">
        <v>2857</v>
      </c>
      <c r="C147" s="325"/>
      <c r="D147" s="160" t="s">
        <v>2269</v>
      </c>
      <c r="E147" s="143" t="s">
        <v>701</v>
      </c>
      <c r="F147" s="143" t="s">
        <v>846</v>
      </c>
      <c r="G147" s="143" t="s">
        <v>1650</v>
      </c>
      <c r="H147" s="143"/>
      <c r="I147" s="143"/>
      <c r="J147" s="143"/>
      <c r="K147" s="143"/>
      <c r="L147" s="143"/>
      <c r="M147" s="143"/>
      <c r="N147" s="143"/>
      <c r="O147" s="143"/>
      <c r="P147" s="143"/>
      <c r="Q147" s="143"/>
      <c r="R147" s="160"/>
      <c r="S147" s="160"/>
      <c r="T147" s="160"/>
      <c r="U147" s="174"/>
      <c r="V147" s="160"/>
      <c r="W147" s="160"/>
      <c r="X147" s="160"/>
      <c r="Y147" s="160"/>
    </row>
    <row r="148" spans="1:25" ht="15.75" thickBot="1" x14ac:dyDescent="0.3">
      <c r="A148" s="137">
        <v>109</v>
      </c>
      <c r="B148" s="136" t="s">
        <v>2865</v>
      </c>
      <c r="C148" s="324"/>
      <c r="D148" s="156" t="s">
        <v>2270</v>
      </c>
      <c r="E148" s="155" t="s">
        <v>701</v>
      </c>
      <c r="F148" s="155" t="s">
        <v>846</v>
      </c>
      <c r="G148" s="155" t="s">
        <v>1650</v>
      </c>
      <c r="H148" s="155"/>
      <c r="I148" s="155"/>
      <c r="J148" s="155"/>
      <c r="K148" s="155"/>
      <c r="L148" s="155"/>
      <c r="M148" s="155"/>
      <c r="N148" s="155"/>
      <c r="O148" s="155"/>
      <c r="P148" s="155"/>
      <c r="Q148" s="155"/>
      <c r="R148" s="156"/>
      <c r="S148" s="156"/>
      <c r="T148" s="156"/>
      <c r="U148" s="211"/>
      <c r="V148" s="156"/>
      <c r="W148" s="156"/>
      <c r="X148" s="156"/>
      <c r="Y148" s="156"/>
    </row>
    <row r="149" spans="1:25" ht="409.6" thickBot="1" x14ac:dyDescent="0.3">
      <c r="A149" s="91">
        <v>110</v>
      </c>
      <c r="B149" s="83"/>
      <c r="C149" s="323" t="s">
        <v>2111</v>
      </c>
      <c r="D149" s="322" t="s">
        <v>2111</v>
      </c>
      <c r="E149" s="321" t="s">
        <v>701</v>
      </c>
      <c r="F149" s="321" t="s">
        <v>846</v>
      </c>
      <c r="G149" s="321" t="s">
        <v>1650</v>
      </c>
      <c r="H149" s="321"/>
      <c r="I149" s="321"/>
      <c r="J149" s="320"/>
      <c r="K149" s="320"/>
      <c r="L149" s="320"/>
      <c r="M149" s="319" t="s">
        <v>430</v>
      </c>
      <c r="N149" s="318" t="s">
        <v>262</v>
      </c>
      <c r="O149" s="87" t="s">
        <v>433</v>
      </c>
      <c r="P149" s="87" t="s">
        <v>431</v>
      </c>
      <c r="Q149" s="76" t="s">
        <v>47</v>
      </c>
      <c r="R149" s="360" t="s">
        <v>432</v>
      </c>
      <c r="S149" s="78"/>
      <c r="T149" s="76"/>
      <c r="U149" s="92" t="s">
        <v>1189</v>
      </c>
      <c r="V149" s="76" t="s">
        <v>428</v>
      </c>
      <c r="W149" s="76" t="str">
        <f t="shared" ref="W149:W166" si="46">LEFT(V149,FIND(",",V149)-1)</f>
        <v>45.20144177985672</v>
      </c>
      <c r="X149" s="76" t="str">
        <f t="shared" ref="X149:X166" si="47">MID(V149,FIND(",",V149)+2,1256)</f>
        <v>5.726145271163737</v>
      </c>
      <c r="Y149" s="8" t="s">
        <v>429</v>
      </c>
    </row>
    <row r="150" spans="1:25" ht="135.75" thickBot="1" x14ac:dyDescent="0.3">
      <c r="A150" s="91">
        <v>111</v>
      </c>
      <c r="B150" s="83"/>
      <c r="C150" s="317" t="s">
        <v>1890</v>
      </c>
      <c r="D150" s="78" t="s">
        <v>1890</v>
      </c>
      <c r="E150" s="78" t="s">
        <v>702</v>
      </c>
      <c r="F150" s="78" t="s">
        <v>846</v>
      </c>
      <c r="G150" s="365" t="s">
        <v>2933</v>
      </c>
      <c r="H150" s="78"/>
      <c r="I150" s="365" t="s">
        <v>3889</v>
      </c>
      <c r="J150" s="89"/>
      <c r="K150" s="89"/>
      <c r="L150" s="89"/>
      <c r="M150" s="79" t="s">
        <v>14</v>
      </c>
      <c r="N150" s="79" t="s">
        <v>14</v>
      </c>
      <c r="O150" s="79" t="s">
        <v>14</v>
      </c>
      <c r="P150" s="87" t="s">
        <v>1545</v>
      </c>
      <c r="Q150" s="76" t="s">
        <v>32</v>
      </c>
      <c r="R150" s="360" t="s">
        <v>1665</v>
      </c>
      <c r="S150" s="217"/>
      <c r="T150" s="217"/>
      <c r="U150" s="77" t="s">
        <v>1189</v>
      </c>
      <c r="V150" s="85" t="s">
        <v>1544</v>
      </c>
      <c r="W150" s="76" t="str">
        <f t="shared" si="46"/>
        <v>42.9920712034384</v>
      </c>
      <c r="X150" s="76" t="str">
        <f t="shared" si="47"/>
        <v>12.424032394977996</v>
      </c>
      <c r="Y150" s="8" t="s">
        <v>1543</v>
      </c>
    </row>
    <row r="151" spans="1:25" s="61" customFormat="1" ht="165.75" thickBot="1" x14ac:dyDescent="0.3">
      <c r="A151" s="91">
        <v>112</v>
      </c>
      <c r="B151" s="92"/>
      <c r="C151" s="315" t="s">
        <v>302</v>
      </c>
      <c r="D151" s="96"/>
      <c r="E151" s="78" t="s">
        <v>701</v>
      </c>
      <c r="F151" s="78" t="s">
        <v>870</v>
      </c>
      <c r="G151" s="78" t="s">
        <v>220</v>
      </c>
      <c r="H151" s="78"/>
      <c r="I151" s="78"/>
      <c r="J151" s="314"/>
      <c r="K151" s="314"/>
      <c r="L151" s="314"/>
      <c r="M151" s="96" t="s">
        <v>302</v>
      </c>
      <c r="N151" s="96" t="s">
        <v>1170</v>
      </c>
      <c r="O151" s="96" t="s">
        <v>1670</v>
      </c>
      <c r="P151" s="87" t="s">
        <v>300</v>
      </c>
      <c r="Q151" s="76" t="s">
        <v>1</v>
      </c>
      <c r="R151" s="360"/>
      <c r="S151" s="78" t="s">
        <v>360</v>
      </c>
      <c r="T151" s="78"/>
      <c r="U151" s="92" t="s">
        <v>1189</v>
      </c>
      <c r="V151" s="76" t="s">
        <v>299</v>
      </c>
      <c r="W151" s="76" t="str">
        <f t="shared" si="46"/>
        <v>42.11631792174698</v>
      </c>
      <c r="X151" s="76" t="str">
        <f t="shared" si="47"/>
        <v>1.380749826438346</v>
      </c>
      <c r="Y151" s="8" t="s">
        <v>301</v>
      </c>
    </row>
    <row r="152" spans="1:25" s="61" customFormat="1" ht="315.75" thickBot="1" x14ac:dyDescent="0.3">
      <c r="A152" s="91">
        <v>113</v>
      </c>
      <c r="B152" s="92"/>
      <c r="C152" s="315" t="s">
        <v>2763</v>
      </c>
      <c r="D152" s="96"/>
      <c r="E152" s="78" t="s">
        <v>701</v>
      </c>
      <c r="F152" s="78" t="s">
        <v>1722</v>
      </c>
      <c r="G152" s="78"/>
      <c r="H152" s="78"/>
      <c r="I152" s="78"/>
      <c r="J152" s="314"/>
      <c r="K152" s="314"/>
      <c r="L152" s="314"/>
      <c r="M152" s="96" t="s">
        <v>2763</v>
      </c>
      <c r="N152" s="96" t="s">
        <v>54</v>
      </c>
      <c r="O152" s="96"/>
      <c r="P152" s="87" t="s">
        <v>2770</v>
      </c>
      <c r="Q152" s="76" t="s">
        <v>47</v>
      </c>
      <c r="R152" s="360" t="s">
        <v>2771</v>
      </c>
      <c r="S152" s="78"/>
      <c r="T152" s="78"/>
      <c r="U152" s="92" t="s">
        <v>1189</v>
      </c>
      <c r="V152" s="76" t="s">
        <v>2769</v>
      </c>
      <c r="W152" s="76" t="str">
        <f t="shared" si="46"/>
        <v>44.08790623367786</v>
      </c>
      <c r="X152" s="76" t="str">
        <f t="shared" si="47"/>
        <v>6.853656370867887</v>
      </c>
      <c r="Y152" s="8" t="s">
        <v>2768</v>
      </c>
    </row>
    <row r="153" spans="1:25" ht="75.75" thickBot="1" x14ac:dyDescent="0.3">
      <c r="A153" s="91">
        <v>114</v>
      </c>
      <c r="B153" s="83"/>
      <c r="C153" s="316" t="s">
        <v>2539</v>
      </c>
      <c r="D153" s="78"/>
      <c r="E153" s="82" t="s">
        <v>843</v>
      </c>
      <c r="F153" s="76"/>
      <c r="G153" s="76"/>
      <c r="H153" s="76"/>
      <c r="I153" s="78" t="s">
        <v>2611</v>
      </c>
      <c r="J153" s="89">
        <v>45966</v>
      </c>
      <c r="K153" s="89" t="s">
        <v>1751</v>
      </c>
      <c r="L153" s="89"/>
      <c r="M153" s="79" t="s">
        <v>14</v>
      </c>
      <c r="N153" s="79" t="s">
        <v>14</v>
      </c>
      <c r="O153" s="79" t="s">
        <v>14</v>
      </c>
      <c r="P153" s="87" t="s">
        <v>2491</v>
      </c>
      <c r="Q153" s="76" t="s">
        <v>18</v>
      </c>
      <c r="R153" s="86" t="s">
        <v>2608</v>
      </c>
      <c r="S153" s="78" t="s">
        <v>2492</v>
      </c>
      <c r="T153" s="78"/>
      <c r="U153" s="77" t="s">
        <v>1189</v>
      </c>
      <c r="V153" s="85" t="s">
        <v>2598</v>
      </c>
      <c r="W153" s="76" t="str">
        <f t="shared" si="46"/>
        <v>51.26753193582346</v>
      </c>
      <c r="X153" s="76" t="str">
        <f t="shared" si="47"/>
        <v>4.868648845579432</v>
      </c>
      <c r="Y153" s="13"/>
    </row>
    <row r="154" spans="1:25" ht="255.75" thickBot="1" x14ac:dyDescent="0.3">
      <c r="A154" s="91">
        <v>115</v>
      </c>
      <c r="B154" s="83"/>
      <c r="C154" s="316" t="s">
        <v>2599</v>
      </c>
      <c r="D154" s="78"/>
      <c r="E154" s="78" t="s">
        <v>843</v>
      </c>
      <c r="F154" s="78"/>
      <c r="G154" s="78"/>
      <c r="H154" s="78"/>
      <c r="I154" s="78" t="s">
        <v>2612</v>
      </c>
      <c r="J154" s="89">
        <v>45966</v>
      </c>
      <c r="K154" s="89" t="s">
        <v>1751</v>
      </c>
      <c r="L154" s="89"/>
      <c r="M154" s="78" t="s">
        <v>14</v>
      </c>
      <c r="N154" s="78" t="s">
        <v>14</v>
      </c>
      <c r="O154" s="78" t="s">
        <v>14</v>
      </c>
      <c r="P154" s="78"/>
      <c r="Q154" s="78"/>
      <c r="R154" s="360" t="s">
        <v>2608</v>
      </c>
      <c r="S154" s="78" t="s">
        <v>2485</v>
      </c>
      <c r="T154" s="78"/>
      <c r="U154" s="98" t="s">
        <v>1189</v>
      </c>
      <c r="V154" s="78" t="s">
        <v>2600</v>
      </c>
      <c r="W154" s="78" t="str">
        <f t="shared" si="46"/>
        <v>51.241069528219775</v>
      </c>
      <c r="X154" s="78" t="str">
        <f t="shared" si="47"/>
        <v>4.823273725250216</v>
      </c>
      <c r="Y154" s="13" t="s">
        <v>2486</v>
      </c>
    </row>
    <row r="155" spans="1:25" ht="230.25" customHeight="1" thickBot="1" x14ac:dyDescent="0.3">
      <c r="A155" s="91">
        <v>116</v>
      </c>
      <c r="B155" s="83"/>
      <c r="C155" s="316" t="s">
        <v>2601</v>
      </c>
      <c r="D155" s="78"/>
      <c r="E155" s="82" t="s">
        <v>843</v>
      </c>
      <c r="F155" s="76"/>
      <c r="G155" s="76"/>
      <c r="H155" s="76"/>
      <c r="I155" s="78" t="s">
        <v>2612</v>
      </c>
      <c r="J155" s="89">
        <v>45966</v>
      </c>
      <c r="K155" s="89" t="s">
        <v>1751</v>
      </c>
      <c r="L155" s="89"/>
      <c r="M155" s="79" t="s">
        <v>14</v>
      </c>
      <c r="N155" s="79" t="s">
        <v>14</v>
      </c>
      <c r="O155" s="79" t="s">
        <v>14</v>
      </c>
      <c r="P155" s="87" t="s">
        <v>2477</v>
      </c>
      <c r="Q155" s="76" t="s">
        <v>18</v>
      </c>
      <c r="R155" s="86" t="s">
        <v>2608</v>
      </c>
      <c r="S155" s="78" t="s">
        <v>2478</v>
      </c>
      <c r="T155" s="78"/>
      <c r="U155" s="77" t="s">
        <v>1189</v>
      </c>
      <c r="V155" s="85" t="s">
        <v>2479</v>
      </c>
      <c r="W155" s="76" t="str">
        <f t="shared" si="46"/>
        <v>51.240426303977365</v>
      </c>
      <c r="X155" s="76" t="str">
        <f t="shared" si="47"/>
        <v>4.823585258903217</v>
      </c>
      <c r="Y155" s="13" t="s">
        <v>2480</v>
      </c>
    </row>
    <row r="156" spans="1:25" ht="255.75" thickBot="1" x14ac:dyDescent="0.3">
      <c r="A156" s="91">
        <v>117</v>
      </c>
      <c r="B156" s="83"/>
      <c r="C156" s="316" t="s">
        <v>2540</v>
      </c>
      <c r="D156" s="78"/>
      <c r="E156" s="82" t="s">
        <v>843</v>
      </c>
      <c r="F156" s="76"/>
      <c r="G156" s="76"/>
      <c r="H156" s="76"/>
      <c r="I156" s="78" t="s">
        <v>2612</v>
      </c>
      <c r="J156" s="89">
        <v>45966</v>
      </c>
      <c r="K156" s="89" t="s">
        <v>1751</v>
      </c>
      <c r="L156" s="89"/>
      <c r="M156" s="79" t="s">
        <v>14</v>
      </c>
      <c r="N156" s="79" t="s">
        <v>14</v>
      </c>
      <c r="O156" s="79" t="s">
        <v>14</v>
      </c>
      <c r="P156" s="87" t="s">
        <v>2484</v>
      </c>
      <c r="Q156" s="76" t="s">
        <v>18</v>
      </c>
      <c r="R156" s="86" t="s">
        <v>2608</v>
      </c>
      <c r="S156" s="78" t="s">
        <v>2481</v>
      </c>
      <c r="T156" s="78"/>
      <c r="U156" s="77" t="s">
        <v>1189</v>
      </c>
      <c r="V156" s="85" t="s">
        <v>2483</v>
      </c>
      <c r="W156" s="76" t="str">
        <f t="shared" si="46"/>
        <v>51.2381252386338</v>
      </c>
      <c r="X156" s="76" t="str">
        <f t="shared" si="47"/>
        <v>4.82453025831126</v>
      </c>
      <c r="Y156" s="13" t="s">
        <v>2482</v>
      </c>
    </row>
    <row r="157" spans="1:25" ht="240.75" thickBot="1" x14ac:dyDescent="0.3">
      <c r="A157" s="91">
        <v>118</v>
      </c>
      <c r="B157" s="83"/>
      <c r="C157" s="316" t="s">
        <v>2603</v>
      </c>
      <c r="D157" s="78"/>
      <c r="E157" s="82" t="s">
        <v>843</v>
      </c>
      <c r="F157" s="76"/>
      <c r="G157" s="76"/>
      <c r="H157" s="76"/>
      <c r="I157" s="78" t="s">
        <v>2613</v>
      </c>
      <c r="J157" s="89">
        <v>45966</v>
      </c>
      <c r="K157" s="89" t="s">
        <v>1751</v>
      </c>
      <c r="L157" s="89"/>
      <c r="M157" s="79" t="s">
        <v>14</v>
      </c>
      <c r="N157" s="79" t="s">
        <v>14</v>
      </c>
      <c r="O157" s="79" t="s">
        <v>14</v>
      </c>
      <c r="P157" s="87" t="s">
        <v>2607</v>
      </c>
      <c r="Q157" s="76" t="s">
        <v>18</v>
      </c>
      <c r="R157" s="86"/>
      <c r="S157" s="78" t="s">
        <v>2606</v>
      </c>
      <c r="T157" s="78"/>
      <c r="U157" s="77" t="s">
        <v>1189</v>
      </c>
      <c r="V157" s="85" t="s">
        <v>2605</v>
      </c>
      <c r="W157" s="76" t="str">
        <f t="shared" si="46"/>
        <v>51.227094373596884</v>
      </c>
      <c r="X157" s="76" t="str">
        <f t="shared" si="47"/>
        <v>4.835775062406614</v>
      </c>
      <c r="Y157" s="13" t="s">
        <v>2604</v>
      </c>
    </row>
    <row r="158" spans="1:25" ht="195.75" thickBot="1" x14ac:dyDescent="0.3">
      <c r="A158" s="91">
        <v>119</v>
      </c>
      <c r="B158" s="83"/>
      <c r="C158" s="316" t="s">
        <v>2602</v>
      </c>
      <c r="D158" s="78"/>
      <c r="E158" s="82" t="s">
        <v>843</v>
      </c>
      <c r="F158" s="76"/>
      <c r="G158" s="76"/>
      <c r="H158" s="76"/>
      <c r="I158" s="78" t="s">
        <v>2612</v>
      </c>
      <c r="J158" s="89">
        <v>45966</v>
      </c>
      <c r="K158" s="89" t="s">
        <v>1751</v>
      </c>
      <c r="L158" s="89"/>
      <c r="M158" s="79" t="s">
        <v>14</v>
      </c>
      <c r="N158" s="79" t="s">
        <v>14</v>
      </c>
      <c r="O158" s="79" t="s">
        <v>14</v>
      </c>
      <c r="P158" s="87" t="s">
        <v>2490</v>
      </c>
      <c r="Q158" s="76" t="s">
        <v>18</v>
      </c>
      <c r="R158" s="86" t="s">
        <v>2608</v>
      </c>
      <c r="S158" s="78" t="s">
        <v>2487</v>
      </c>
      <c r="T158" s="78"/>
      <c r="U158" s="77" t="s">
        <v>1189</v>
      </c>
      <c r="V158" s="85" t="s">
        <v>2489</v>
      </c>
      <c r="W158" s="76" t="str">
        <f t="shared" si="46"/>
        <v>51.22827089794059</v>
      </c>
      <c r="X158" s="76" t="str">
        <f t="shared" si="47"/>
        <v>4.835563405389255</v>
      </c>
      <c r="Y158" s="13" t="s">
        <v>2488</v>
      </c>
    </row>
    <row r="159" spans="1:25" ht="255.75" thickBot="1" x14ac:dyDescent="0.3">
      <c r="A159" s="91">
        <v>120</v>
      </c>
      <c r="B159" s="83"/>
      <c r="C159" s="316" t="s">
        <v>2541</v>
      </c>
      <c r="D159" s="78"/>
      <c r="E159" s="82" t="s">
        <v>843</v>
      </c>
      <c r="F159" s="76"/>
      <c r="G159" s="76"/>
      <c r="H159" s="76"/>
      <c r="I159" s="76" t="s">
        <v>2611</v>
      </c>
      <c r="J159" s="89">
        <v>45966</v>
      </c>
      <c r="K159" s="89" t="s">
        <v>1751</v>
      </c>
      <c r="L159" s="89"/>
      <c r="M159" s="78" t="s">
        <v>14</v>
      </c>
      <c r="N159" s="78" t="s">
        <v>14</v>
      </c>
      <c r="O159" s="78" t="s">
        <v>14</v>
      </c>
      <c r="P159" s="78" t="s">
        <v>2494</v>
      </c>
      <c r="Q159" s="78" t="s">
        <v>18</v>
      </c>
      <c r="R159" s="360" t="s">
        <v>2608</v>
      </c>
      <c r="S159" s="86" t="s">
        <v>2495</v>
      </c>
      <c r="T159" s="78"/>
      <c r="U159" s="77" t="s">
        <v>1189</v>
      </c>
      <c r="V159" s="85" t="s">
        <v>2497</v>
      </c>
      <c r="W159" s="76" t="str">
        <f t="shared" si="46"/>
        <v>51.26379392435466</v>
      </c>
      <c r="X159" s="76" t="str">
        <f t="shared" si="47"/>
        <v>4.785839074505018</v>
      </c>
      <c r="Y159" s="13" t="s">
        <v>2493</v>
      </c>
    </row>
    <row r="160" spans="1:25" ht="75.75" thickBot="1" x14ac:dyDescent="0.3">
      <c r="A160" s="91">
        <v>121</v>
      </c>
      <c r="B160" s="83"/>
      <c r="C160" s="316" t="s">
        <v>2542</v>
      </c>
      <c r="D160" s="78"/>
      <c r="E160" s="82" t="s">
        <v>843</v>
      </c>
      <c r="F160" s="76"/>
      <c r="G160" s="76"/>
      <c r="H160" s="76"/>
      <c r="I160" s="76" t="s">
        <v>2611</v>
      </c>
      <c r="J160" s="89">
        <v>45966</v>
      </c>
      <c r="K160" s="89" t="s">
        <v>1751</v>
      </c>
      <c r="L160" s="89"/>
      <c r="M160" s="78" t="s">
        <v>14</v>
      </c>
      <c r="N160" s="78" t="s">
        <v>14</v>
      </c>
      <c r="O160" s="78" t="s">
        <v>14</v>
      </c>
      <c r="P160" s="78" t="s">
        <v>2496</v>
      </c>
      <c r="Q160" s="78" t="s">
        <v>18</v>
      </c>
      <c r="R160" s="360" t="s">
        <v>2608</v>
      </c>
      <c r="S160" s="78" t="s">
        <v>2609</v>
      </c>
      <c r="T160" s="78"/>
      <c r="U160" s="77" t="s">
        <v>1189</v>
      </c>
      <c r="V160" s="85" t="s">
        <v>2610</v>
      </c>
      <c r="W160" s="76" t="str">
        <f t="shared" si="46"/>
        <v>51.26473218444815</v>
      </c>
      <c r="X160" s="76" t="str">
        <f t="shared" si="47"/>
        <v>4.788483236420494</v>
      </c>
      <c r="Y160" s="13"/>
    </row>
    <row r="161" spans="1:25" s="61" customFormat="1" ht="195.75" thickBot="1" x14ac:dyDescent="0.3">
      <c r="A161" s="91">
        <v>122</v>
      </c>
      <c r="B161" s="92"/>
      <c r="C161" s="315" t="s">
        <v>2369</v>
      </c>
      <c r="D161" s="96" t="s">
        <v>2449</v>
      </c>
      <c r="E161" s="78" t="s">
        <v>702</v>
      </c>
      <c r="F161" s="78" t="s">
        <v>846</v>
      </c>
      <c r="G161" s="78" t="s">
        <v>1650</v>
      </c>
      <c r="H161" s="78"/>
      <c r="I161" s="5" t="s">
        <v>2436</v>
      </c>
      <c r="J161" s="314"/>
      <c r="K161" s="314"/>
      <c r="L161" s="314"/>
      <c r="M161" s="79" t="s">
        <v>1591</v>
      </c>
      <c r="N161" s="79" t="s">
        <v>46</v>
      </c>
      <c r="O161" s="79" t="s">
        <v>1590</v>
      </c>
      <c r="P161" s="87" t="s">
        <v>2372</v>
      </c>
      <c r="Q161" s="76" t="s">
        <v>1</v>
      </c>
      <c r="R161" s="87" t="s">
        <v>2376</v>
      </c>
      <c r="S161" s="78" t="s">
        <v>2445</v>
      </c>
      <c r="T161" s="78"/>
      <c r="U161" s="92" t="s">
        <v>1189</v>
      </c>
      <c r="V161" s="76" t="s">
        <v>2371</v>
      </c>
      <c r="W161" s="76" t="str">
        <f t="shared" si="46"/>
        <v>42.779894244171864</v>
      </c>
      <c r="X161" s="76" t="str">
        <f t="shared" si="47"/>
        <v>0.6830516535797555</v>
      </c>
      <c r="Y161" s="8" t="s">
        <v>2370</v>
      </c>
    </row>
    <row r="162" spans="1:25" s="61" customFormat="1" ht="210.75" thickBot="1" x14ac:dyDescent="0.3">
      <c r="A162" s="248">
        <v>636</v>
      </c>
      <c r="B162" s="522"/>
      <c r="C162" s="536" t="s">
        <v>3653</v>
      </c>
      <c r="D162" s="534"/>
      <c r="E162" s="389" t="s">
        <v>701</v>
      </c>
      <c r="F162" s="389" t="s">
        <v>846</v>
      </c>
      <c r="G162" s="389" t="s">
        <v>873</v>
      </c>
      <c r="H162" s="242"/>
      <c r="I162" s="537" t="s">
        <v>3634</v>
      </c>
      <c r="J162" s="535"/>
      <c r="K162" s="535"/>
      <c r="L162" s="535"/>
      <c r="M162" s="148" t="s">
        <v>14</v>
      </c>
      <c r="N162" s="148" t="s">
        <v>14</v>
      </c>
      <c r="O162" s="148" t="s">
        <v>14</v>
      </c>
      <c r="P162" s="375" t="s">
        <v>3656</v>
      </c>
      <c r="Q162" s="530" t="s">
        <v>1263</v>
      </c>
      <c r="R162" s="375" t="s">
        <v>3657</v>
      </c>
      <c r="S162" s="242"/>
      <c r="T162" s="389" t="s">
        <v>3658</v>
      </c>
      <c r="U162" s="524" t="s">
        <v>1189</v>
      </c>
      <c r="V162" s="245" t="s">
        <v>3655</v>
      </c>
      <c r="W162" s="164" t="str">
        <f t="shared" ref="W162" si="48">LEFT(V162,FIND(",",V162)-1)</f>
        <v>54.53841319262531</v>
      </c>
      <c r="X162" s="164" t="str">
        <f t="shared" ref="X162" si="49">MID(V162,FIND(",",V162)+2,1256)</f>
        <v>-1.2025787171160742</v>
      </c>
      <c r="Y162" s="505" t="s">
        <v>3654</v>
      </c>
    </row>
    <row r="163" spans="1:25" ht="210" x14ac:dyDescent="0.25">
      <c r="A163" s="151">
        <v>123</v>
      </c>
      <c r="B163" s="452" t="s">
        <v>3565</v>
      </c>
      <c r="C163" s="511" t="s">
        <v>1891</v>
      </c>
      <c r="D163" s="164" t="s">
        <v>1891</v>
      </c>
      <c r="E163" s="164" t="s">
        <v>701</v>
      </c>
      <c r="F163" s="164" t="s">
        <v>846</v>
      </c>
      <c r="G163" s="164" t="s">
        <v>1650</v>
      </c>
      <c r="H163" s="164"/>
      <c r="I163" s="164"/>
      <c r="J163" s="477"/>
      <c r="K163" s="477"/>
      <c r="L163" s="477"/>
      <c r="M163" s="148" t="s">
        <v>14</v>
      </c>
      <c r="N163" s="148" t="s">
        <v>14</v>
      </c>
      <c r="O163" s="148" t="s">
        <v>14</v>
      </c>
      <c r="P163" s="406" t="s">
        <v>3563</v>
      </c>
      <c r="Q163" s="164" t="s">
        <v>32</v>
      </c>
      <c r="R163" s="165"/>
      <c r="S163" s="165"/>
      <c r="T163" s="165"/>
      <c r="U163" s="145" t="s">
        <v>1189</v>
      </c>
      <c r="V163" s="164" t="s">
        <v>227</v>
      </c>
      <c r="W163" s="164" t="str">
        <f t="shared" si="46"/>
        <v>45.06943002983386</v>
      </c>
      <c r="X163" s="164" t="str">
        <f t="shared" si="47"/>
        <v>7.720255184503653</v>
      </c>
      <c r="Y163" s="28" t="s">
        <v>3562</v>
      </c>
    </row>
    <row r="164" spans="1:25" ht="45" x14ac:dyDescent="0.25">
      <c r="A164" s="495"/>
      <c r="B164" s="512" t="s">
        <v>3564</v>
      </c>
      <c r="C164" s="574" t="s">
        <v>3987</v>
      </c>
      <c r="D164" s="574" t="s">
        <v>3987</v>
      </c>
      <c r="E164" s="497" t="s">
        <v>702</v>
      </c>
      <c r="F164" s="288" t="s">
        <v>846</v>
      </c>
      <c r="G164" s="288" t="s">
        <v>1650</v>
      </c>
      <c r="H164" s="288"/>
      <c r="I164" s="288"/>
      <c r="J164" s="513"/>
      <c r="K164" s="513"/>
      <c r="L164" s="513"/>
      <c r="M164" s="290"/>
      <c r="N164" s="290"/>
      <c r="O164" s="290"/>
      <c r="P164" s="514"/>
      <c r="Q164" s="288"/>
      <c r="R164" s="516" t="s">
        <v>3571</v>
      </c>
      <c r="S164" s="273"/>
      <c r="T164" s="273"/>
      <c r="U164" s="496" t="s">
        <v>14</v>
      </c>
      <c r="V164" s="288" t="s">
        <v>3566</v>
      </c>
      <c r="W164" s="288" t="s">
        <v>3567</v>
      </c>
      <c r="X164" s="288" t="s">
        <v>3568</v>
      </c>
      <c r="Y164" s="515"/>
    </row>
    <row r="165" spans="1:25" ht="30.75" thickBot="1" x14ac:dyDescent="0.3">
      <c r="A165" s="137"/>
      <c r="B165" s="399" t="s">
        <v>3569</v>
      </c>
      <c r="C165" s="573" t="s">
        <v>3570</v>
      </c>
      <c r="D165" s="451"/>
      <c r="E165" s="371"/>
      <c r="F165" s="371"/>
      <c r="G165" s="371"/>
      <c r="H165" s="155"/>
      <c r="I165" s="155"/>
      <c r="J165" s="479"/>
      <c r="K165" s="479"/>
      <c r="L165" s="479"/>
      <c r="M165" s="134"/>
      <c r="N165" s="134"/>
      <c r="O165" s="134"/>
      <c r="P165" s="377"/>
      <c r="Q165" s="155"/>
      <c r="R165" s="372"/>
      <c r="S165" s="156"/>
      <c r="T165" s="156"/>
      <c r="U165" s="476"/>
      <c r="V165" s="371"/>
      <c r="W165" s="155"/>
      <c r="X165" s="155"/>
      <c r="Y165" s="29"/>
    </row>
    <row r="166" spans="1:25" ht="195" x14ac:dyDescent="0.25">
      <c r="A166" s="151">
        <v>124</v>
      </c>
      <c r="B166" s="452" t="s">
        <v>3471</v>
      </c>
      <c r="C166" s="164" t="s">
        <v>1892</v>
      </c>
      <c r="D166" s="164"/>
      <c r="E166" s="164" t="s">
        <v>702</v>
      </c>
      <c r="F166" s="164" t="s">
        <v>846</v>
      </c>
      <c r="G166" s="164" t="s">
        <v>1650</v>
      </c>
      <c r="H166" s="164"/>
      <c r="I166" s="164"/>
      <c r="J166" s="164"/>
      <c r="K166" s="164"/>
      <c r="L166" s="164"/>
      <c r="M166" s="164" t="s">
        <v>577</v>
      </c>
      <c r="N166" s="164" t="s">
        <v>37</v>
      </c>
      <c r="O166" s="164" t="s">
        <v>14</v>
      </c>
      <c r="P166" s="165" t="s">
        <v>575</v>
      </c>
      <c r="Q166" s="164" t="s">
        <v>32</v>
      </c>
      <c r="R166" s="165"/>
      <c r="S166" s="165"/>
      <c r="T166" s="165"/>
      <c r="U166" s="175" t="s">
        <v>1189</v>
      </c>
      <c r="V166" s="165" t="s">
        <v>482</v>
      </c>
      <c r="W166" s="165" t="str">
        <f t="shared" si="46"/>
        <v>40.62209901087073</v>
      </c>
      <c r="X166" s="165" t="str">
        <f t="shared" si="47"/>
        <v>14.547405468077264</v>
      </c>
      <c r="Y166" s="28" t="s">
        <v>2722</v>
      </c>
    </row>
    <row r="167" spans="1:25" ht="30" x14ac:dyDescent="0.25">
      <c r="A167" s="489"/>
      <c r="B167" s="517" t="s">
        <v>2849</v>
      </c>
      <c r="C167" s="235"/>
      <c r="D167" s="236" t="s">
        <v>3572</v>
      </c>
      <c r="E167" s="235" t="s">
        <v>1761</v>
      </c>
      <c r="F167" s="235" t="s">
        <v>846</v>
      </c>
      <c r="G167" s="235" t="s">
        <v>1650</v>
      </c>
      <c r="H167" s="235"/>
      <c r="I167" s="235"/>
      <c r="J167" s="235"/>
      <c r="K167" s="235"/>
      <c r="L167" s="235"/>
      <c r="M167" s="235"/>
      <c r="N167" s="235"/>
      <c r="O167" s="235"/>
      <c r="P167" s="236"/>
      <c r="Q167" s="235"/>
      <c r="R167" s="236"/>
      <c r="S167" s="236"/>
      <c r="T167" s="236"/>
      <c r="U167" s="518"/>
      <c r="V167" s="236"/>
      <c r="W167" s="236"/>
      <c r="X167" s="236"/>
      <c r="Y167" s="519"/>
    </row>
    <row r="168" spans="1:25" ht="195.75" thickBot="1" x14ac:dyDescent="0.3">
      <c r="A168" s="142"/>
      <c r="B168" s="398" t="s">
        <v>2858</v>
      </c>
      <c r="C168" s="198"/>
      <c r="D168" s="397" t="s">
        <v>3577</v>
      </c>
      <c r="E168" s="378" t="s">
        <v>701</v>
      </c>
      <c r="F168" s="378" t="s">
        <v>842</v>
      </c>
      <c r="G168" s="378"/>
      <c r="H168" s="198"/>
      <c r="I168" s="198"/>
      <c r="J168" s="198"/>
      <c r="K168" s="198"/>
      <c r="L168" s="198"/>
      <c r="M168" s="198"/>
      <c r="N168" s="198"/>
      <c r="O168" s="198"/>
      <c r="P168" s="199"/>
      <c r="Q168" s="198"/>
      <c r="R168" s="199"/>
      <c r="S168" s="199"/>
      <c r="T168" s="199"/>
      <c r="U168" s="467"/>
      <c r="V168" s="199"/>
      <c r="W168" s="199"/>
      <c r="X168" s="199"/>
      <c r="Y168" s="21" t="s">
        <v>3576</v>
      </c>
    </row>
    <row r="169" spans="1:25" ht="75.75" thickBot="1" x14ac:dyDescent="0.3">
      <c r="A169" s="91">
        <v>125</v>
      </c>
      <c r="B169" s="83"/>
      <c r="C169" s="76" t="s">
        <v>1978</v>
      </c>
      <c r="D169" s="76" t="s">
        <v>1978</v>
      </c>
      <c r="E169" s="76" t="s">
        <v>702</v>
      </c>
      <c r="F169" s="76" t="s">
        <v>846</v>
      </c>
      <c r="G169" s="76" t="s">
        <v>1650</v>
      </c>
      <c r="H169" s="76"/>
      <c r="I169" s="76"/>
      <c r="J169" s="186">
        <v>45896</v>
      </c>
      <c r="K169" s="186" t="s">
        <v>1751</v>
      </c>
      <c r="L169" s="186"/>
      <c r="M169" s="130" t="s">
        <v>1074</v>
      </c>
      <c r="N169" s="130" t="s">
        <v>37</v>
      </c>
      <c r="O169" s="130" t="s">
        <v>1671</v>
      </c>
      <c r="P169" s="129" t="s">
        <v>576</v>
      </c>
      <c r="Q169" s="86" t="s">
        <v>32</v>
      </c>
      <c r="R169" s="86" t="s">
        <v>1075</v>
      </c>
      <c r="S169" s="86"/>
      <c r="T169" s="86"/>
      <c r="U169" s="77" t="s">
        <v>1189</v>
      </c>
      <c r="V169" s="128" t="s">
        <v>572</v>
      </c>
      <c r="W169" s="128" t="str">
        <f t="shared" ref="W169:W233" si="50">LEFT(V169,FIND(",",V169)-1)</f>
        <v>46.495867530937176</v>
      </c>
      <c r="X169" s="128" t="str">
        <f t="shared" ref="X169:X233" si="51">MID(V169,FIND(",",V169)+2,1256)</f>
        <v>11.787588623683815</v>
      </c>
      <c r="Y169" s="22" t="s">
        <v>571</v>
      </c>
    </row>
    <row r="170" spans="1:25" ht="165.75" thickBot="1" x14ac:dyDescent="0.3">
      <c r="A170" s="91">
        <v>126</v>
      </c>
      <c r="B170" s="83"/>
      <c r="C170" s="76" t="s">
        <v>1893</v>
      </c>
      <c r="D170" s="76" t="s">
        <v>1893</v>
      </c>
      <c r="E170" s="76" t="s">
        <v>701</v>
      </c>
      <c r="F170" s="76" t="s">
        <v>846</v>
      </c>
      <c r="G170" s="76" t="s">
        <v>1650</v>
      </c>
      <c r="H170" s="76"/>
      <c r="I170" s="76"/>
      <c r="J170" s="186"/>
      <c r="K170" s="186"/>
      <c r="L170" s="186"/>
      <c r="M170" s="96" t="s">
        <v>14</v>
      </c>
      <c r="N170" s="96" t="s">
        <v>14</v>
      </c>
      <c r="O170" s="96" t="s">
        <v>14</v>
      </c>
      <c r="P170" s="87" t="s">
        <v>694</v>
      </c>
      <c r="Q170" s="79" t="s">
        <v>32</v>
      </c>
      <c r="R170" s="87"/>
      <c r="S170" s="78"/>
      <c r="T170" s="78"/>
      <c r="U170" s="77" t="s">
        <v>1189</v>
      </c>
      <c r="V170" s="76" t="s">
        <v>692</v>
      </c>
      <c r="W170" s="76" t="str">
        <f t="shared" si="50"/>
        <v>43.90701507484761</v>
      </c>
      <c r="X170" s="76" t="str">
        <f t="shared" si="51"/>
        <v>11.001111870404825</v>
      </c>
      <c r="Y170" s="8" t="s">
        <v>693</v>
      </c>
    </row>
    <row r="171" spans="1:25" ht="180.75" thickBot="1" x14ac:dyDescent="0.3">
      <c r="A171" s="91">
        <v>127</v>
      </c>
      <c r="B171" s="83"/>
      <c r="C171" s="76" t="s">
        <v>1894</v>
      </c>
      <c r="D171" s="76" t="s">
        <v>1894</v>
      </c>
      <c r="E171" s="76" t="s">
        <v>701</v>
      </c>
      <c r="F171" s="76" t="s">
        <v>846</v>
      </c>
      <c r="G171" s="76" t="s">
        <v>1650</v>
      </c>
      <c r="H171" s="76"/>
      <c r="I171" s="590"/>
      <c r="J171" s="590">
        <v>45464</v>
      </c>
      <c r="K171" s="93" t="s">
        <v>1751</v>
      </c>
      <c r="L171" s="93"/>
      <c r="M171" s="79" t="s">
        <v>796</v>
      </c>
      <c r="N171" s="79" t="s">
        <v>30</v>
      </c>
      <c r="O171" s="79" t="s">
        <v>1672</v>
      </c>
      <c r="P171" s="87" t="s">
        <v>797</v>
      </c>
      <c r="Q171" s="76" t="s">
        <v>32</v>
      </c>
      <c r="R171" s="94"/>
      <c r="S171" s="78"/>
      <c r="T171" s="78"/>
      <c r="U171" s="77" t="s">
        <v>1189</v>
      </c>
      <c r="V171" s="76" t="s">
        <v>795</v>
      </c>
      <c r="W171" s="76" t="str">
        <f t="shared" si="50"/>
        <v>44.55060723269181</v>
      </c>
      <c r="X171" s="76" t="str">
        <f t="shared" si="51"/>
        <v>8.887703239609136</v>
      </c>
      <c r="Y171" s="8" t="s">
        <v>794</v>
      </c>
    </row>
    <row r="172" spans="1:25" ht="195.75" thickBot="1" x14ac:dyDescent="0.3">
      <c r="A172" s="91">
        <v>128</v>
      </c>
      <c r="B172" s="83"/>
      <c r="C172" s="78" t="s">
        <v>1895</v>
      </c>
      <c r="D172" s="78" t="s">
        <v>1895</v>
      </c>
      <c r="E172" s="76" t="s">
        <v>701</v>
      </c>
      <c r="F172" s="76" t="s">
        <v>846</v>
      </c>
      <c r="G172" s="76" t="s">
        <v>1650</v>
      </c>
      <c r="H172" s="76"/>
      <c r="I172" s="76"/>
      <c r="J172" s="89"/>
      <c r="K172" s="89"/>
      <c r="L172" s="89"/>
      <c r="M172" s="96" t="s">
        <v>1071</v>
      </c>
      <c r="N172" s="96"/>
      <c r="O172" s="79" t="s">
        <v>1072</v>
      </c>
      <c r="P172" s="87" t="s">
        <v>1073</v>
      </c>
      <c r="Q172" s="79" t="s">
        <v>32</v>
      </c>
      <c r="R172" s="87" t="s">
        <v>1070</v>
      </c>
      <c r="S172" s="86"/>
      <c r="T172" s="86"/>
      <c r="U172" s="92" t="s">
        <v>1189</v>
      </c>
      <c r="V172" s="76" t="s">
        <v>1069</v>
      </c>
      <c r="W172" s="76" t="str">
        <f t="shared" si="50"/>
        <v>44.95678090620933</v>
      </c>
      <c r="X172" s="76" t="str">
        <f t="shared" si="51"/>
        <v>6.880214508855799</v>
      </c>
      <c r="Y172" s="8" t="s">
        <v>1068</v>
      </c>
    </row>
    <row r="173" spans="1:25" ht="165.75" thickBot="1" x14ac:dyDescent="0.3">
      <c r="A173" s="91">
        <v>129</v>
      </c>
      <c r="B173" s="83"/>
      <c r="C173" s="76" t="s">
        <v>1896</v>
      </c>
      <c r="D173" s="76" t="s">
        <v>1896</v>
      </c>
      <c r="E173" s="76" t="s">
        <v>701</v>
      </c>
      <c r="F173" s="76" t="s">
        <v>846</v>
      </c>
      <c r="G173" s="76" t="s">
        <v>1650</v>
      </c>
      <c r="H173" s="76"/>
      <c r="I173" s="76"/>
      <c r="J173" s="186">
        <v>45896</v>
      </c>
      <c r="K173" s="186" t="s">
        <v>1751</v>
      </c>
      <c r="L173" s="186"/>
      <c r="M173" s="130" t="s">
        <v>574</v>
      </c>
      <c r="N173" s="130" t="s">
        <v>573</v>
      </c>
      <c r="O173" s="130" t="s">
        <v>1673</v>
      </c>
      <c r="P173" s="129"/>
      <c r="Q173" s="86" t="s">
        <v>32</v>
      </c>
      <c r="R173" s="86"/>
      <c r="S173" s="86"/>
      <c r="T173" s="86"/>
      <c r="U173" s="77" t="s">
        <v>1189</v>
      </c>
      <c r="V173" s="128" t="s">
        <v>645</v>
      </c>
      <c r="W173" s="128" t="str">
        <f t="shared" si="50"/>
        <v>46.488151874718845</v>
      </c>
      <c r="X173" s="128" t="str">
        <f t="shared" si="51"/>
        <v>11.811420286039445</v>
      </c>
      <c r="Y173" s="22" t="s">
        <v>646</v>
      </c>
    </row>
    <row r="174" spans="1:25" ht="210.75" thickBot="1" x14ac:dyDescent="0.3">
      <c r="A174" s="91">
        <v>130</v>
      </c>
      <c r="B174" s="83"/>
      <c r="C174" s="76" t="s">
        <v>1897</v>
      </c>
      <c r="D174" s="76" t="s">
        <v>1897</v>
      </c>
      <c r="E174" s="76" t="s">
        <v>873</v>
      </c>
      <c r="F174" s="76" t="s">
        <v>846</v>
      </c>
      <c r="G174" s="76" t="s">
        <v>1650</v>
      </c>
      <c r="H174" s="76"/>
      <c r="I174" s="76"/>
      <c r="J174" s="186"/>
      <c r="K174" s="186"/>
      <c r="L174" s="186"/>
      <c r="M174" s="79" t="s">
        <v>14</v>
      </c>
      <c r="N174" s="79" t="s">
        <v>14</v>
      </c>
      <c r="O174" s="79" t="s">
        <v>14</v>
      </c>
      <c r="P174" s="129" t="s">
        <v>1217</v>
      </c>
      <c r="Q174" s="86" t="s">
        <v>32</v>
      </c>
      <c r="R174" s="86" t="s">
        <v>1219</v>
      </c>
      <c r="S174" s="86"/>
      <c r="T174" s="86"/>
      <c r="U174" s="77" t="s">
        <v>1189</v>
      </c>
      <c r="V174" s="128" t="s">
        <v>1218</v>
      </c>
      <c r="W174" s="128" t="str">
        <f t="shared" si="50"/>
        <v>42.80683632876199</v>
      </c>
      <c r="X174" s="128" t="str">
        <f t="shared" si="51"/>
        <v>10.40168464046171</v>
      </c>
      <c r="Y174" s="22" t="s">
        <v>1216</v>
      </c>
    </row>
    <row r="175" spans="1:25" ht="240.75" thickBot="1" x14ac:dyDescent="0.3">
      <c r="A175" s="91">
        <v>131</v>
      </c>
      <c r="B175" s="83"/>
      <c r="C175" s="76" t="s">
        <v>1898</v>
      </c>
      <c r="D175" s="76" t="s">
        <v>1898</v>
      </c>
      <c r="E175" s="76" t="s">
        <v>701</v>
      </c>
      <c r="F175" s="76" t="s">
        <v>846</v>
      </c>
      <c r="G175" s="76" t="s">
        <v>1650</v>
      </c>
      <c r="H175" s="76"/>
      <c r="I175" s="76"/>
      <c r="J175" s="186"/>
      <c r="K175" s="186"/>
      <c r="L175" s="186"/>
      <c r="M175" s="79" t="s">
        <v>494</v>
      </c>
      <c r="N175" s="79" t="s">
        <v>34</v>
      </c>
      <c r="O175" s="79" t="s">
        <v>495</v>
      </c>
      <c r="P175" s="129"/>
      <c r="Q175" s="86"/>
      <c r="R175" s="86"/>
      <c r="S175" s="86" t="s">
        <v>1489</v>
      </c>
      <c r="T175" s="86"/>
      <c r="U175" s="77" t="s">
        <v>1189</v>
      </c>
      <c r="V175" s="128" t="s">
        <v>1490</v>
      </c>
      <c r="W175" s="128" t="str">
        <f t="shared" si="50"/>
        <v>45.09266508707667</v>
      </c>
      <c r="X175" s="128" t="str">
        <f t="shared" si="51"/>
        <v>6.07194618006286</v>
      </c>
      <c r="Y175" s="22" t="s">
        <v>1491</v>
      </c>
    </row>
    <row r="176" spans="1:25" ht="240.75" thickBot="1" x14ac:dyDescent="0.3">
      <c r="A176" s="91">
        <v>132</v>
      </c>
      <c r="B176" s="83"/>
      <c r="C176" s="76" t="s">
        <v>1899</v>
      </c>
      <c r="D176" s="76" t="s">
        <v>1899</v>
      </c>
      <c r="E176" s="76" t="s">
        <v>702</v>
      </c>
      <c r="F176" s="76" t="s">
        <v>846</v>
      </c>
      <c r="G176" s="76" t="s">
        <v>1650</v>
      </c>
      <c r="H176" s="76"/>
      <c r="I176" s="76"/>
      <c r="J176" s="186">
        <v>45894</v>
      </c>
      <c r="K176" s="186" t="s">
        <v>1751</v>
      </c>
      <c r="L176" s="186"/>
      <c r="M176" s="79" t="s">
        <v>1601</v>
      </c>
      <c r="N176" s="79" t="s">
        <v>34</v>
      </c>
      <c r="O176" s="79" t="s">
        <v>1602</v>
      </c>
      <c r="P176" s="129" t="s">
        <v>1603</v>
      </c>
      <c r="Q176" s="86" t="s">
        <v>32</v>
      </c>
      <c r="R176" s="86"/>
      <c r="S176" s="86"/>
      <c r="T176" s="86"/>
      <c r="U176" s="77" t="s">
        <v>1189</v>
      </c>
      <c r="V176" s="128" t="s">
        <v>1600</v>
      </c>
      <c r="W176" s="128" t="str">
        <f t="shared" si="50"/>
        <v>46.528815999584545</v>
      </c>
      <c r="X176" s="128" t="str">
        <f t="shared" si="51"/>
        <v>10.452941964417667</v>
      </c>
      <c r="Y176" s="22" t="s">
        <v>1599</v>
      </c>
    </row>
    <row r="177" spans="1:25" ht="240.75" thickBot="1" x14ac:dyDescent="0.3">
      <c r="A177" s="91">
        <v>133</v>
      </c>
      <c r="B177" s="83"/>
      <c r="C177" s="76" t="s">
        <v>1900</v>
      </c>
      <c r="D177" s="76" t="s">
        <v>1900</v>
      </c>
      <c r="E177" s="76" t="s">
        <v>702</v>
      </c>
      <c r="F177" s="76" t="s">
        <v>846</v>
      </c>
      <c r="G177" s="76" t="s">
        <v>1650</v>
      </c>
      <c r="H177" s="76"/>
      <c r="I177" s="76"/>
      <c r="J177" s="186">
        <v>44448</v>
      </c>
      <c r="K177" s="186" t="s">
        <v>1751</v>
      </c>
      <c r="L177" s="186"/>
      <c r="M177" s="79" t="s">
        <v>1152</v>
      </c>
      <c r="N177" s="79" t="s">
        <v>37</v>
      </c>
      <c r="O177" s="79" t="s">
        <v>1604</v>
      </c>
      <c r="P177" s="129"/>
      <c r="Q177" s="86" t="s">
        <v>47</v>
      </c>
      <c r="R177" s="86"/>
      <c r="S177" s="86"/>
      <c r="T177" s="86"/>
      <c r="U177" s="77" t="s">
        <v>1189</v>
      </c>
      <c r="V177" s="128" t="s">
        <v>1605</v>
      </c>
      <c r="W177" s="128" t="str">
        <f t="shared" si="50"/>
        <v>44.81135008467591</v>
      </c>
      <c r="X177" s="128" t="str">
        <f t="shared" si="51"/>
        <v>6.736868053748438</v>
      </c>
      <c r="Y177" s="22" t="s">
        <v>1606</v>
      </c>
    </row>
    <row r="178" spans="1:25" ht="225.75" thickBot="1" x14ac:dyDescent="0.3">
      <c r="A178" s="91">
        <v>134</v>
      </c>
      <c r="B178" s="83"/>
      <c r="C178" s="76" t="s">
        <v>1980</v>
      </c>
      <c r="D178" s="76" t="s">
        <v>1980</v>
      </c>
      <c r="E178" s="76" t="s">
        <v>701</v>
      </c>
      <c r="F178" s="76" t="s">
        <v>846</v>
      </c>
      <c r="G178" s="76" t="s">
        <v>1650</v>
      </c>
      <c r="H178" s="76"/>
      <c r="I178" s="76"/>
      <c r="J178" s="186"/>
      <c r="K178" s="186"/>
      <c r="L178" s="186"/>
      <c r="M178" s="79" t="s">
        <v>14</v>
      </c>
      <c r="N178" s="79" t="s">
        <v>14</v>
      </c>
      <c r="O178" s="79" t="s">
        <v>14</v>
      </c>
      <c r="P178" s="129" t="s">
        <v>1666</v>
      </c>
      <c r="Q178" s="86" t="s">
        <v>32</v>
      </c>
      <c r="R178" s="86"/>
      <c r="S178" s="86"/>
      <c r="T178" s="86"/>
      <c r="U178" s="77" t="s">
        <v>1189</v>
      </c>
      <c r="V178" s="128" t="s">
        <v>1667</v>
      </c>
      <c r="W178" s="76" t="str">
        <f t="shared" si="50"/>
        <v>41.08264422957952</v>
      </c>
      <c r="X178" s="76" t="str">
        <f t="shared" si="51"/>
        <v>14.322514857155777</v>
      </c>
      <c r="Y178" s="22" t="s">
        <v>2466</v>
      </c>
    </row>
    <row r="179" spans="1:25" ht="45.75" thickBot="1" x14ac:dyDescent="0.3">
      <c r="A179" s="91">
        <v>135</v>
      </c>
      <c r="B179" s="83"/>
      <c r="C179" s="76" t="s">
        <v>1981</v>
      </c>
      <c r="D179" s="76" t="s">
        <v>1981</v>
      </c>
      <c r="E179" s="76" t="s">
        <v>1761</v>
      </c>
      <c r="F179" s="76" t="s">
        <v>846</v>
      </c>
      <c r="G179" s="76" t="s">
        <v>1650</v>
      </c>
      <c r="H179" s="76"/>
      <c r="I179" s="76"/>
      <c r="J179" s="186">
        <v>45894</v>
      </c>
      <c r="K179" s="186" t="s">
        <v>1751</v>
      </c>
      <c r="L179" s="186"/>
      <c r="M179" s="79" t="s">
        <v>1601</v>
      </c>
      <c r="N179" s="79" t="s">
        <v>46</v>
      </c>
      <c r="O179" s="79" t="s">
        <v>1602</v>
      </c>
      <c r="P179" s="129" t="s">
        <v>1801</v>
      </c>
      <c r="Q179" s="86" t="s">
        <v>32</v>
      </c>
      <c r="R179" s="86"/>
      <c r="S179" s="86"/>
      <c r="T179" s="86"/>
      <c r="U179" s="77" t="s">
        <v>1189</v>
      </c>
      <c r="V179" s="128" t="s">
        <v>1800</v>
      </c>
      <c r="W179" s="76" t="str">
        <f t="shared" si="50"/>
        <v>46.550407172768764</v>
      </c>
      <c r="X179" s="76" t="str">
        <f t="shared" si="51"/>
        <v>10.509937870983334</v>
      </c>
      <c r="Y179" s="22"/>
    </row>
    <row r="180" spans="1:25" ht="255.75" thickBot="1" x14ac:dyDescent="0.3">
      <c r="A180" s="91">
        <v>136</v>
      </c>
      <c r="B180" s="83"/>
      <c r="C180" s="76" t="s">
        <v>2268</v>
      </c>
      <c r="D180" s="76" t="s">
        <v>2268</v>
      </c>
      <c r="E180" s="76" t="s">
        <v>701</v>
      </c>
      <c r="F180" s="76" t="s">
        <v>846</v>
      </c>
      <c r="G180" s="76" t="s">
        <v>1650</v>
      </c>
      <c r="H180" s="76"/>
      <c r="I180" s="76"/>
      <c r="J180" s="186"/>
      <c r="K180" s="186"/>
      <c r="L180" s="186"/>
      <c r="M180" s="79" t="s">
        <v>14</v>
      </c>
      <c r="N180" s="79" t="s">
        <v>14</v>
      </c>
      <c r="O180" s="79" t="s">
        <v>14</v>
      </c>
      <c r="P180" s="129" t="s">
        <v>2469</v>
      </c>
      <c r="Q180" s="86" t="s">
        <v>32</v>
      </c>
      <c r="R180" s="86"/>
      <c r="S180" s="86"/>
      <c r="T180" s="86"/>
      <c r="U180" s="77" t="s">
        <v>1189</v>
      </c>
      <c r="V180" s="128" t="s">
        <v>2468</v>
      </c>
      <c r="W180" s="76" t="str">
        <f t="shared" si="50"/>
        <v>44.79854588389852</v>
      </c>
      <c r="X180" s="76" t="str">
        <f t="shared" si="51"/>
        <v>8.930121639482115</v>
      </c>
      <c r="Y180" s="22" t="s">
        <v>2467</v>
      </c>
    </row>
    <row r="181" spans="1:25" ht="225.75" thickBot="1" x14ac:dyDescent="0.3">
      <c r="A181" s="91">
        <v>137</v>
      </c>
      <c r="B181" s="83"/>
      <c r="C181" s="76" t="s">
        <v>2714</v>
      </c>
      <c r="D181" s="76" t="s">
        <v>2714</v>
      </c>
      <c r="E181" s="76" t="s">
        <v>701</v>
      </c>
      <c r="F181" s="76" t="s">
        <v>846</v>
      </c>
      <c r="G181" s="76" t="s">
        <v>1650</v>
      </c>
      <c r="H181" s="76"/>
      <c r="I181" s="76"/>
      <c r="J181" s="186"/>
      <c r="K181" s="186"/>
      <c r="L181" s="186"/>
      <c r="M181" s="79" t="s">
        <v>2717</v>
      </c>
      <c r="N181" s="79" t="s">
        <v>34</v>
      </c>
      <c r="O181" s="79" t="s">
        <v>2718</v>
      </c>
      <c r="P181" s="129" t="s">
        <v>2719</v>
      </c>
      <c r="Q181" s="86" t="s">
        <v>32</v>
      </c>
      <c r="R181" s="86"/>
      <c r="S181" s="86" t="s">
        <v>2720</v>
      </c>
      <c r="T181" s="86"/>
      <c r="U181" s="77" t="s">
        <v>1189</v>
      </c>
      <c r="V181" s="128" t="s">
        <v>2716</v>
      </c>
      <c r="W181" s="76" t="str">
        <f t="shared" si="50"/>
        <v>44.42153493951944</v>
      </c>
      <c r="X181" s="76" t="str">
        <f t="shared" si="51"/>
        <v>6.8993170284979195</v>
      </c>
      <c r="Y181" s="22" t="s">
        <v>2715</v>
      </c>
    </row>
    <row r="182" spans="1:25" ht="195.75" thickBot="1" x14ac:dyDescent="0.3">
      <c r="A182" s="91">
        <v>626</v>
      </c>
      <c r="B182" s="83"/>
      <c r="C182" s="366" t="s">
        <v>2356</v>
      </c>
      <c r="D182" s="366" t="s">
        <v>2356</v>
      </c>
      <c r="E182" s="366" t="s">
        <v>702</v>
      </c>
      <c r="F182" s="366" t="s">
        <v>846</v>
      </c>
      <c r="G182" s="366" t="s">
        <v>1650</v>
      </c>
      <c r="H182" s="76"/>
      <c r="I182" s="76"/>
      <c r="J182" s="186"/>
      <c r="K182" s="186"/>
      <c r="L182" s="186"/>
      <c r="M182" s="412" t="s">
        <v>3594</v>
      </c>
      <c r="N182" s="412" t="s">
        <v>125</v>
      </c>
      <c r="O182" s="412" t="s">
        <v>3595</v>
      </c>
      <c r="P182" s="414" t="s">
        <v>3596</v>
      </c>
      <c r="Q182" s="373" t="s">
        <v>32</v>
      </c>
      <c r="R182" s="373" t="s">
        <v>3598</v>
      </c>
      <c r="S182" s="368" t="s">
        <v>3597</v>
      </c>
      <c r="T182" s="86"/>
      <c r="U182" s="368" t="s">
        <v>1189</v>
      </c>
      <c r="V182" s="128" t="s">
        <v>3593</v>
      </c>
      <c r="W182" s="76" t="str">
        <f t="shared" ref="W182:W183" si="52">LEFT(V182,FIND(",",V182)-1)</f>
        <v>44.12389162462155</v>
      </c>
      <c r="X182" s="76" t="str">
        <f t="shared" ref="X182:X183" si="53">MID(V182,FIND(",",V182)+2,1256)</f>
        <v>10.715361784885408</v>
      </c>
      <c r="Y182" s="24" t="s">
        <v>3592</v>
      </c>
    </row>
    <row r="183" spans="1:25" ht="240.75" thickBot="1" x14ac:dyDescent="0.3">
      <c r="A183" s="91">
        <v>660</v>
      </c>
      <c r="B183" s="83"/>
      <c r="C183" s="366" t="s">
        <v>3400</v>
      </c>
      <c r="D183" s="366" t="s">
        <v>3400</v>
      </c>
      <c r="E183" s="366" t="s">
        <v>701</v>
      </c>
      <c r="F183" s="366" t="s">
        <v>846</v>
      </c>
      <c r="G183" s="366" t="s">
        <v>1650</v>
      </c>
      <c r="H183" s="76"/>
      <c r="I183" s="366" t="s">
        <v>3843</v>
      </c>
      <c r="J183" s="186"/>
      <c r="K183" s="186"/>
      <c r="L183" s="186"/>
      <c r="M183" s="79" t="s">
        <v>14</v>
      </c>
      <c r="N183" s="79" t="s">
        <v>14</v>
      </c>
      <c r="O183" s="79" t="s">
        <v>14</v>
      </c>
      <c r="P183" s="414" t="s">
        <v>3845</v>
      </c>
      <c r="Q183" s="373" t="s">
        <v>32</v>
      </c>
      <c r="R183" s="373"/>
      <c r="S183" s="368"/>
      <c r="T183" s="86"/>
      <c r="U183" s="368" t="s">
        <v>1189</v>
      </c>
      <c r="V183" s="128" t="s">
        <v>3844</v>
      </c>
      <c r="W183" s="76" t="str">
        <f t="shared" si="52"/>
        <v>44.357829407842914</v>
      </c>
      <c r="X183" s="76" t="str">
        <f t="shared" si="53"/>
        <v>8.57199905588175</v>
      </c>
      <c r="Y183" s="24" t="s">
        <v>3846</v>
      </c>
    </row>
    <row r="184" spans="1:25" s="61" customFormat="1" ht="285.75" thickBot="1" x14ac:dyDescent="0.3">
      <c r="A184" s="126">
        <v>680</v>
      </c>
      <c r="B184" s="424" t="s">
        <v>3980</v>
      </c>
      <c r="C184" s="422" t="s">
        <v>3985</v>
      </c>
      <c r="D184" s="422" t="s">
        <v>3985</v>
      </c>
      <c r="E184" s="422" t="s">
        <v>701</v>
      </c>
      <c r="F184" s="422" t="s">
        <v>846</v>
      </c>
      <c r="G184" s="422" t="s">
        <v>1650</v>
      </c>
      <c r="H184" s="144"/>
      <c r="I184" s="422" t="s">
        <v>3843</v>
      </c>
      <c r="J184" s="343"/>
      <c r="K184" s="343"/>
      <c r="L184" s="343"/>
      <c r="M184" s="130" t="s">
        <v>14</v>
      </c>
      <c r="N184" s="130" t="s">
        <v>14</v>
      </c>
      <c r="O184" s="130" t="s">
        <v>14</v>
      </c>
      <c r="P184" s="423" t="s">
        <v>3984</v>
      </c>
      <c r="Q184" s="421" t="s">
        <v>32</v>
      </c>
      <c r="R184" s="421" t="s">
        <v>3988</v>
      </c>
      <c r="S184" s="401"/>
      <c r="T184" s="146"/>
      <c r="U184" s="401" t="s">
        <v>1189</v>
      </c>
      <c r="V184" s="144" t="s">
        <v>3983</v>
      </c>
      <c r="W184" s="144" t="str">
        <f t="shared" ref="W184" si="54">LEFT(V184,FIND(",",V184)-1)</f>
        <v>44.81998345202391</v>
      </c>
      <c r="X184" s="144" t="str">
        <f t="shared" ref="X184" si="55">MID(V184,FIND(",",V184)+2,1256)</f>
        <v>8.854653470576269</v>
      </c>
      <c r="Y184" s="425" t="s">
        <v>3982</v>
      </c>
    </row>
    <row r="185" spans="1:25" s="61" customFormat="1" ht="15.75" thickBot="1" x14ac:dyDescent="0.3">
      <c r="A185" s="111"/>
      <c r="B185" s="431" t="s">
        <v>3981</v>
      </c>
      <c r="C185" s="433" t="s">
        <v>3986</v>
      </c>
      <c r="D185" s="433" t="s">
        <v>3986</v>
      </c>
      <c r="E185" s="433" t="s">
        <v>701</v>
      </c>
      <c r="F185" s="433" t="s">
        <v>846</v>
      </c>
      <c r="G185" s="433" t="s">
        <v>1650</v>
      </c>
      <c r="H185" s="433"/>
      <c r="I185" s="433"/>
      <c r="J185" s="274"/>
      <c r="K185" s="274"/>
      <c r="L185" s="274"/>
      <c r="M185" s="266"/>
      <c r="N185" s="266"/>
      <c r="O185" s="266"/>
      <c r="P185" s="434"/>
      <c r="Q185" s="432"/>
      <c r="R185" s="432"/>
      <c r="S185" s="476"/>
      <c r="T185" s="107"/>
      <c r="U185" s="476"/>
      <c r="V185" s="108"/>
      <c r="W185" s="108"/>
      <c r="X185" s="108"/>
      <c r="Y185" s="435"/>
    </row>
    <row r="186" spans="1:25" ht="180.75" thickBot="1" x14ac:dyDescent="0.3">
      <c r="A186" s="91">
        <v>138</v>
      </c>
      <c r="B186" s="83"/>
      <c r="C186" s="82" t="s">
        <v>2124</v>
      </c>
      <c r="D186" s="82" t="s">
        <v>2124</v>
      </c>
      <c r="E186" s="76" t="s">
        <v>702</v>
      </c>
      <c r="F186" s="76" t="s">
        <v>846</v>
      </c>
      <c r="G186" s="76" t="s">
        <v>1650</v>
      </c>
      <c r="H186" s="76"/>
      <c r="I186" s="76"/>
      <c r="J186" s="80"/>
      <c r="K186" s="80"/>
      <c r="L186" s="80"/>
      <c r="M186" s="79" t="s">
        <v>14</v>
      </c>
      <c r="N186" s="79" t="s">
        <v>14</v>
      </c>
      <c r="O186" s="79" t="s">
        <v>14</v>
      </c>
      <c r="P186" s="87" t="s">
        <v>570</v>
      </c>
      <c r="Q186" s="76" t="s">
        <v>210</v>
      </c>
      <c r="R186" s="360"/>
      <c r="S186" s="78"/>
      <c r="T186" s="78"/>
      <c r="U186" s="92" t="s">
        <v>1189</v>
      </c>
      <c r="V186" s="76" t="s">
        <v>255</v>
      </c>
      <c r="W186" s="76" t="str">
        <f t="shared" si="50"/>
        <v>51.23095317778921</v>
      </c>
      <c r="X186" s="76" t="str">
        <f t="shared" si="51"/>
        <v>6.037286581715136</v>
      </c>
      <c r="Y186" s="8" t="s">
        <v>254</v>
      </c>
    </row>
    <row r="187" spans="1:25" ht="180.75" thickBot="1" x14ac:dyDescent="0.3">
      <c r="A187" s="91">
        <v>139</v>
      </c>
      <c r="B187" s="83"/>
      <c r="C187" s="82" t="s">
        <v>2125</v>
      </c>
      <c r="D187" s="82" t="s">
        <v>2125</v>
      </c>
      <c r="E187" s="76" t="s">
        <v>702</v>
      </c>
      <c r="F187" s="76" t="s">
        <v>846</v>
      </c>
      <c r="G187" s="76" t="s">
        <v>1650</v>
      </c>
      <c r="H187" s="76"/>
      <c r="I187" s="76"/>
      <c r="J187" s="80"/>
      <c r="K187" s="80"/>
      <c r="L187" s="80"/>
      <c r="M187" s="79" t="s">
        <v>14</v>
      </c>
      <c r="N187" s="79" t="s">
        <v>14</v>
      </c>
      <c r="O187" s="79" t="s">
        <v>14</v>
      </c>
      <c r="P187" s="87" t="s">
        <v>791</v>
      </c>
      <c r="Q187" s="76" t="s">
        <v>210</v>
      </c>
      <c r="R187" s="360" t="s">
        <v>792</v>
      </c>
      <c r="S187" s="78"/>
      <c r="T187" s="78"/>
      <c r="U187" s="77" t="s">
        <v>1189</v>
      </c>
      <c r="V187" s="76" t="s">
        <v>793</v>
      </c>
      <c r="W187" s="76" t="str">
        <f t="shared" si="50"/>
        <v>51.37632784550651</v>
      </c>
      <c r="X187" s="76" t="str">
        <f t="shared" si="51"/>
        <v>6.211870578563944</v>
      </c>
      <c r="Y187" s="8"/>
    </row>
    <row r="188" spans="1:25" ht="255.75" thickBot="1" x14ac:dyDescent="0.3">
      <c r="A188" s="91">
        <v>584</v>
      </c>
      <c r="B188" s="83"/>
      <c r="C188" s="82" t="s">
        <v>3159</v>
      </c>
      <c r="D188" s="82"/>
      <c r="E188" s="366" t="s">
        <v>701</v>
      </c>
      <c r="F188" s="366" t="s">
        <v>842</v>
      </c>
      <c r="G188" s="366" t="s">
        <v>1760</v>
      </c>
      <c r="H188" s="76"/>
      <c r="I188" s="76"/>
      <c r="J188" s="80"/>
      <c r="K188" s="80"/>
      <c r="L188" s="80"/>
      <c r="M188" s="79" t="s">
        <v>14</v>
      </c>
      <c r="N188" s="79" t="s">
        <v>14</v>
      </c>
      <c r="O188" s="79" t="s">
        <v>14</v>
      </c>
      <c r="P188" s="367" t="s">
        <v>3163</v>
      </c>
      <c r="Q188" s="366" t="s">
        <v>32</v>
      </c>
      <c r="R188" s="365" t="s">
        <v>3164</v>
      </c>
      <c r="S188" s="364"/>
      <c r="T188" s="365" t="s">
        <v>3162</v>
      </c>
      <c r="U188" s="368" t="s">
        <v>1189</v>
      </c>
      <c r="V188" s="76" t="s">
        <v>3161</v>
      </c>
      <c r="W188" s="76" t="str">
        <f t="shared" ref="W188" si="56">LEFT(V188,FIND(",",V188)-1)</f>
        <v>43.584140434125224</v>
      </c>
      <c r="X188" s="76" t="str">
        <f t="shared" ref="X188" si="57">MID(V188,FIND(",",V188)+2,1256)</f>
        <v>11.315940885874452</v>
      </c>
      <c r="Y188" s="8" t="s">
        <v>3160</v>
      </c>
    </row>
    <row r="189" spans="1:25" ht="255.75" thickBot="1" x14ac:dyDescent="0.3">
      <c r="A189" s="91">
        <v>140</v>
      </c>
      <c r="B189" s="83"/>
      <c r="C189" s="82" t="s">
        <v>1916</v>
      </c>
      <c r="D189" s="82" t="s">
        <v>1916</v>
      </c>
      <c r="E189" s="76" t="s">
        <v>701</v>
      </c>
      <c r="F189" s="76" t="s">
        <v>846</v>
      </c>
      <c r="G189" s="366" t="s">
        <v>1650</v>
      </c>
      <c r="H189" s="76"/>
      <c r="I189" s="76"/>
      <c r="J189" s="80"/>
      <c r="K189" s="80"/>
      <c r="L189" s="80"/>
      <c r="M189" s="79" t="s">
        <v>1238</v>
      </c>
      <c r="N189" s="79" t="s">
        <v>67</v>
      </c>
      <c r="O189" s="79" t="s">
        <v>1351</v>
      </c>
      <c r="P189" s="87" t="s">
        <v>1354</v>
      </c>
      <c r="Q189" s="76" t="s">
        <v>18</v>
      </c>
      <c r="R189" s="360" t="s">
        <v>1360</v>
      </c>
      <c r="S189" s="78"/>
      <c r="T189" s="78"/>
      <c r="U189" s="77" t="s">
        <v>1189</v>
      </c>
      <c r="V189" s="76" t="s">
        <v>1353</v>
      </c>
      <c r="W189" s="76" t="str">
        <f t="shared" si="50"/>
        <v>50.51620567502179</v>
      </c>
      <c r="X189" s="76" t="str">
        <f t="shared" si="51"/>
        <v>5.246154331740434</v>
      </c>
      <c r="Y189" s="8" t="s">
        <v>1352</v>
      </c>
    </row>
    <row r="190" spans="1:25" ht="195.75" thickBot="1" x14ac:dyDescent="0.3">
      <c r="A190" s="91">
        <v>141</v>
      </c>
      <c r="B190" s="83"/>
      <c r="C190" s="82" t="s">
        <v>1917</v>
      </c>
      <c r="D190" s="82" t="s">
        <v>1917</v>
      </c>
      <c r="E190" s="76" t="s">
        <v>702</v>
      </c>
      <c r="F190" s="76" t="s">
        <v>846</v>
      </c>
      <c r="G190" s="366" t="s">
        <v>1650</v>
      </c>
      <c r="H190" s="76"/>
      <c r="I190" s="76"/>
      <c r="J190" s="80"/>
      <c r="K190" s="80"/>
      <c r="L190" s="80"/>
      <c r="M190" s="79" t="s">
        <v>1355</v>
      </c>
      <c r="N190" s="79" t="s">
        <v>34</v>
      </c>
      <c r="O190" s="79" t="s">
        <v>1356</v>
      </c>
      <c r="P190" s="87" t="s">
        <v>1357</v>
      </c>
      <c r="Q190" s="76" t="s">
        <v>18</v>
      </c>
      <c r="R190" s="360" t="s">
        <v>1164</v>
      </c>
      <c r="S190" s="78"/>
      <c r="T190" s="78"/>
      <c r="U190" s="77" t="s">
        <v>1189</v>
      </c>
      <c r="V190" s="76" t="s">
        <v>1359</v>
      </c>
      <c r="W190" s="76" t="str">
        <f t="shared" si="50"/>
        <v>50.20622439128414</v>
      </c>
      <c r="X190" s="76" t="str">
        <f t="shared" si="51"/>
        <v>5.609521688901054</v>
      </c>
      <c r="Y190" s="8" t="s">
        <v>1358</v>
      </c>
    </row>
    <row r="191" spans="1:25" ht="105.75" thickBot="1" x14ac:dyDescent="0.3">
      <c r="A191" s="91">
        <v>628</v>
      </c>
      <c r="B191" s="83"/>
      <c r="C191" s="82" t="s">
        <v>3608</v>
      </c>
      <c r="D191" s="82" t="s">
        <v>3608</v>
      </c>
      <c r="E191" s="366" t="s">
        <v>701</v>
      </c>
      <c r="F191" s="366" t="s">
        <v>846</v>
      </c>
      <c r="G191" s="366" t="s">
        <v>1650</v>
      </c>
      <c r="H191" s="76"/>
      <c r="I191" s="366" t="s">
        <v>3228</v>
      </c>
      <c r="J191" s="80"/>
      <c r="K191" s="80"/>
      <c r="L191" s="80"/>
      <c r="M191" s="79" t="s">
        <v>14</v>
      </c>
      <c r="N191" s="79" t="s">
        <v>14</v>
      </c>
      <c r="O191" s="79" t="s">
        <v>14</v>
      </c>
      <c r="P191" s="367" t="s">
        <v>3610</v>
      </c>
      <c r="Q191" s="366" t="s">
        <v>18</v>
      </c>
      <c r="R191" s="365" t="s">
        <v>3611</v>
      </c>
      <c r="S191" s="457"/>
      <c r="T191" s="457"/>
      <c r="U191" s="368" t="s">
        <v>1189</v>
      </c>
      <c r="V191" s="76" t="s">
        <v>3609</v>
      </c>
      <c r="W191" s="76" t="str">
        <f t="shared" ref="W191" si="58">LEFT(V191,FIND(",",V191)-1)</f>
        <v>50.70065243682517</v>
      </c>
      <c r="X191" s="76" t="str">
        <f t="shared" ref="X191" si="59">MID(V191,FIND(",",V191)+2,1256)</f>
        <v>3.8247893620968463</v>
      </c>
      <c r="Y191" s="8"/>
    </row>
    <row r="192" spans="1:25" ht="120.75" thickBot="1" x14ac:dyDescent="0.3">
      <c r="A192" s="91">
        <v>142</v>
      </c>
      <c r="B192" s="83"/>
      <c r="C192" s="78" t="s">
        <v>531</v>
      </c>
      <c r="D192" s="78"/>
      <c r="E192" s="86" t="s">
        <v>701</v>
      </c>
      <c r="F192" s="86" t="s">
        <v>842</v>
      </c>
      <c r="G192" s="86"/>
      <c r="H192" s="78"/>
      <c r="I192" s="78"/>
      <c r="J192" s="89"/>
      <c r="K192" s="89"/>
      <c r="L192" s="89"/>
      <c r="M192" s="79" t="s">
        <v>14</v>
      </c>
      <c r="N192" s="79" t="s">
        <v>14</v>
      </c>
      <c r="O192" s="79" t="s">
        <v>14</v>
      </c>
      <c r="P192" s="87" t="s">
        <v>79</v>
      </c>
      <c r="Q192" s="76" t="s">
        <v>32</v>
      </c>
      <c r="R192" s="360"/>
      <c r="S192" s="78" t="s">
        <v>1618</v>
      </c>
      <c r="T192" s="78" t="s">
        <v>1616</v>
      </c>
      <c r="U192" s="92" t="s">
        <v>1189</v>
      </c>
      <c r="V192" s="76" t="s">
        <v>58</v>
      </c>
      <c r="W192" s="76" t="str">
        <f t="shared" si="50"/>
        <v>45.928733109136175</v>
      </c>
      <c r="X192" s="76" t="str">
        <f t="shared" si="51"/>
        <v>8.775021144890873</v>
      </c>
      <c r="Y192" s="8" t="s">
        <v>59</v>
      </c>
    </row>
    <row r="193" spans="1:25" ht="195.75" thickBot="1" x14ac:dyDescent="0.3">
      <c r="A193" s="91">
        <v>143</v>
      </c>
      <c r="B193" s="83"/>
      <c r="C193" s="365" t="s">
        <v>3623</v>
      </c>
      <c r="D193" s="78"/>
      <c r="E193" s="78" t="s">
        <v>701</v>
      </c>
      <c r="F193" s="78" t="s">
        <v>846</v>
      </c>
      <c r="G193" s="365" t="s">
        <v>3169</v>
      </c>
      <c r="H193" s="78"/>
      <c r="I193" s="78"/>
      <c r="J193" s="89"/>
      <c r="K193" s="89"/>
      <c r="L193" s="89"/>
      <c r="M193" s="79" t="s">
        <v>14</v>
      </c>
      <c r="N193" s="79" t="s">
        <v>14</v>
      </c>
      <c r="O193" s="79" t="s">
        <v>14</v>
      </c>
      <c r="P193" s="87" t="s">
        <v>1294</v>
      </c>
      <c r="Q193" s="76" t="s">
        <v>1263</v>
      </c>
      <c r="R193" s="360" t="s">
        <v>1295</v>
      </c>
      <c r="S193" s="78"/>
      <c r="T193" s="78"/>
      <c r="U193" s="92" t="s">
        <v>1189</v>
      </c>
      <c r="V193" s="76" t="s">
        <v>1292</v>
      </c>
      <c r="W193" s="76" t="str">
        <f t="shared" si="50"/>
        <v>55.101357011677834</v>
      </c>
      <c r="X193" s="76" t="str">
        <f t="shared" si="51"/>
        <v>-1.496188970346776</v>
      </c>
      <c r="Y193" s="8" t="s">
        <v>1293</v>
      </c>
    </row>
    <row r="194" spans="1:25" ht="210.75" thickBot="1" x14ac:dyDescent="0.3">
      <c r="A194" s="91">
        <v>631</v>
      </c>
      <c r="B194" s="83"/>
      <c r="C194" s="365" t="s">
        <v>3623</v>
      </c>
      <c r="D194" s="457"/>
      <c r="E194" s="365" t="s">
        <v>701</v>
      </c>
      <c r="F194" s="365" t="s">
        <v>842</v>
      </c>
      <c r="G194" s="365" t="s">
        <v>1760</v>
      </c>
      <c r="H194" s="457"/>
      <c r="I194" s="365" t="s">
        <v>3228</v>
      </c>
      <c r="J194" s="89"/>
      <c r="K194" s="89"/>
      <c r="L194" s="89"/>
      <c r="M194" s="79" t="s">
        <v>14</v>
      </c>
      <c r="N194" s="79" t="s">
        <v>14</v>
      </c>
      <c r="O194" s="79" t="s">
        <v>14</v>
      </c>
      <c r="P194" s="367" t="s">
        <v>3626</v>
      </c>
      <c r="Q194" s="366" t="s">
        <v>194</v>
      </c>
      <c r="R194" s="365" t="s">
        <v>3625</v>
      </c>
      <c r="S194" s="457"/>
      <c r="T194" s="457"/>
      <c r="U194" s="408" t="s">
        <v>1189</v>
      </c>
      <c r="V194" s="76" t="s">
        <v>3624</v>
      </c>
      <c r="W194" s="76" t="str">
        <f t="shared" ref="W194" si="60">LEFT(V194,FIND(",",V194)-1)</f>
        <v>37.02341780572988</v>
      </c>
      <c r="X194" s="76" t="str">
        <f t="shared" ref="X194" si="61">MID(V194,FIND(",",V194)+2,1256)</f>
        <v>-8.995524951347956</v>
      </c>
      <c r="Y194" s="17" t="s">
        <v>3622</v>
      </c>
    </row>
    <row r="195" spans="1:25" ht="75.75" thickBot="1" x14ac:dyDescent="0.3">
      <c r="A195" s="91">
        <v>144</v>
      </c>
      <c r="B195" s="83"/>
      <c r="C195" s="82" t="s">
        <v>292</v>
      </c>
      <c r="D195" s="82"/>
      <c r="E195" s="78" t="s">
        <v>701</v>
      </c>
      <c r="F195" s="78" t="s">
        <v>870</v>
      </c>
      <c r="G195" s="78" t="s">
        <v>220</v>
      </c>
      <c r="H195" s="78"/>
      <c r="I195" s="78"/>
      <c r="J195" s="80"/>
      <c r="K195" s="80"/>
      <c r="L195" s="80"/>
      <c r="M195" s="79" t="s">
        <v>14</v>
      </c>
      <c r="N195" s="79" t="s">
        <v>14</v>
      </c>
      <c r="O195" s="79" t="s">
        <v>14</v>
      </c>
      <c r="P195" s="87" t="s">
        <v>291</v>
      </c>
      <c r="Q195" s="76" t="s">
        <v>225</v>
      </c>
      <c r="R195" s="360" t="s">
        <v>2505</v>
      </c>
      <c r="S195" s="76"/>
      <c r="T195" s="78" t="s">
        <v>290</v>
      </c>
      <c r="U195" s="77" t="s">
        <v>1189</v>
      </c>
      <c r="V195" s="85" t="s">
        <v>275</v>
      </c>
      <c r="W195" s="76" t="str">
        <f t="shared" si="50"/>
        <v>51.498781950749944</v>
      </c>
      <c r="X195" s="76" t="str">
        <f t="shared" si="51"/>
        <v>-0.05564235683788371</v>
      </c>
      <c r="Y195" s="8" t="s">
        <v>274</v>
      </c>
    </row>
    <row r="196" spans="1:25" ht="165.75" thickBot="1" x14ac:dyDescent="0.3">
      <c r="A196" s="91">
        <v>145</v>
      </c>
      <c r="B196" s="83"/>
      <c r="C196" s="82" t="s">
        <v>1551</v>
      </c>
      <c r="D196" s="82"/>
      <c r="E196" s="82" t="s">
        <v>701</v>
      </c>
      <c r="F196" s="82"/>
      <c r="G196" s="82"/>
      <c r="H196" s="82"/>
      <c r="I196" s="82"/>
      <c r="J196" s="80"/>
      <c r="K196" s="80"/>
      <c r="L196" s="80"/>
      <c r="M196" s="79" t="s">
        <v>14</v>
      </c>
      <c r="N196" s="79" t="s">
        <v>14</v>
      </c>
      <c r="O196" s="79" t="s">
        <v>14</v>
      </c>
      <c r="P196" s="87" t="s">
        <v>241</v>
      </c>
      <c r="Q196" s="76" t="s">
        <v>225</v>
      </c>
      <c r="R196" s="360"/>
      <c r="S196" s="78" t="s">
        <v>242</v>
      </c>
      <c r="T196" s="78"/>
      <c r="U196" s="92" t="s">
        <v>1189</v>
      </c>
      <c r="V196" s="76" t="s">
        <v>239</v>
      </c>
      <c r="W196" s="76" t="str">
        <f t="shared" si="50"/>
        <v>53.650132060937274</v>
      </c>
      <c r="X196" s="76" t="str">
        <f t="shared" si="51"/>
        <v>-3.008010587193508</v>
      </c>
      <c r="Y196" s="8" t="s">
        <v>240</v>
      </c>
    </row>
    <row r="197" spans="1:25" ht="90.75" thickBot="1" x14ac:dyDescent="0.3">
      <c r="A197" s="91">
        <v>604</v>
      </c>
      <c r="B197" s="83"/>
      <c r="C197" s="82" t="s">
        <v>3309</v>
      </c>
      <c r="D197" s="82"/>
      <c r="E197" s="365" t="s">
        <v>701</v>
      </c>
      <c r="F197" s="365" t="s">
        <v>842</v>
      </c>
      <c r="G197" s="365" t="s">
        <v>1760</v>
      </c>
      <c r="H197" s="441"/>
      <c r="I197" s="441"/>
      <c r="J197" s="80"/>
      <c r="K197" s="80"/>
      <c r="L197" s="80"/>
      <c r="M197" s="79" t="s">
        <v>14</v>
      </c>
      <c r="N197" s="79" t="s">
        <v>14</v>
      </c>
      <c r="O197" s="79" t="s">
        <v>14</v>
      </c>
      <c r="P197" s="448" t="s">
        <v>3310</v>
      </c>
      <c r="Q197" s="449" t="s">
        <v>107</v>
      </c>
      <c r="R197" s="441"/>
      <c r="S197" s="441"/>
      <c r="T197" s="365" t="s">
        <v>3313</v>
      </c>
      <c r="U197" s="408" t="s">
        <v>1189</v>
      </c>
      <c r="V197" s="449" t="s">
        <v>3311</v>
      </c>
      <c r="W197" s="449" t="str">
        <f t="shared" si="50"/>
        <v>39.27986053169733</v>
      </c>
      <c r="X197" s="449" t="str">
        <f t="shared" si="51"/>
        <v>-74.57779923789542</v>
      </c>
      <c r="Y197" s="17" t="s">
        <v>3312</v>
      </c>
    </row>
    <row r="198" spans="1:25" ht="60.75" thickBot="1" x14ac:dyDescent="0.3">
      <c r="A198" s="91">
        <v>146</v>
      </c>
      <c r="B198" s="83"/>
      <c r="C198" s="94" t="s">
        <v>874</v>
      </c>
      <c r="D198" s="94"/>
      <c r="E198" s="365" t="s">
        <v>701</v>
      </c>
      <c r="F198" s="78" t="s">
        <v>842</v>
      </c>
      <c r="G198" s="365" t="s">
        <v>1760</v>
      </c>
      <c r="H198" s="78"/>
      <c r="I198" s="78"/>
      <c r="J198" s="93"/>
      <c r="K198" s="93"/>
      <c r="L198" s="93"/>
      <c r="M198" s="79" t="s">
        <v>14</v>
      </c>
      <c r="N198" s="79" t="s">
        <v>14</v>
      </c>
      <c r="O198" s="79" t="s">
        <v>14</v>
      </c>
      <c r="P198" s="87" t="s">
        <v>230</v>
      </c>
      <c r="Q198" s="76" t="s">
        <v>225</v>
      </c>
      <c r="R198" s="360" t="s">
        <v>231</v>
      </c>
      <c r="S198" s="78"/>
      <c r="T198" s="78"/>
      <c r="U198" s="77" t="s">
        <v>1189</v>
      </c>
      <c r="V198" s="76" t="s">
        <v>229</v>
      </c>
      <c r="W198" s="76" t="str">
        <f t="shared" si="50"/>
        <v>51.55754988882417</v>
      </c>
      <c r="X198" s="76" t="str">
        <f t="shared" si="51"/>
        <v>0.600166933678733</v>
      </c>
      <c r="Y198" s="8" t="s">
        <v>228</v>
      </c>
    </row>
    <row r="199" spans="1:25" ht="270.75" thickBot="1" x14ac:dyDescent="0.3">
      <c r="A199" s="91">
        <v>613</v>
      </c>
      <c r="B199" s="83"/>
      <c r="C199" s="94" t="s">
        <v>3359</v>
      </c>
      <c r="D199" s="94"/>
      <c r="E199" s="365" t="s">
        <v>701</v>
      </c>
      <c r="F199" s="365" t="s">
        <v>842</v>
      </c>
      <c r="G199" s="365" t="s">
        <v>1760</v>
      </c>
      <c r="H199" s="455"/>
      <c r="I199" s="365" t="s">
        <v>3228</v>
      </c>
      <c r="J199" s="93"/>
      <c r="K199" s="93"/>
      <c r="L199" s="93"/>
      <c r="M199" s="79" t="s">
        <v>14</v>
      </c>
      <c r="N199" s="79" t="s">
        <v>14</v>
      </c>
      <c r="O199" s="79" t="s">
        <v>14</v>
      </c>
      <c r="P199" s="367" t="s">
        <v>3362</v>
      </c>
      <c r="Q199" s="76" t="s">
        <v>1165</v>
      </c>
      <c r="R199" s="455"/>
      <c r="S199" s="455"/>
      <c r="T199" s="455"/>
      <c r="U199" s="368" t="s">
        <v>1189</v>
      </c>
      <c r="V199" s="76" t="s">
        <v>3361</v>
      </c>
      <c r="W199" s="76" t="str">
        <f t="shared" ref="W199" si="62">LEFT(V199,FIND(",",V199)-1)</f>
        <v>45.4566152066859</v>
      </c>
      <c r="X199" s="76" t="str">
        <f t="shared" ref="X199" si="63">MID(V199,FIND(",",V199)+2,1256)</f>
        <v>-73.5427860804556</v>
      </c>
      <c r="Y199" s="8" t="s">
        <v>3360</v>
      </c>
    </row>
    <row r="200" spans="1:25" ht="210.75" thickBot="1" x14ac:dyDescent="0.3">
      <c r="A200" s="91">
        <v>147</v>
      </c>
      <c r="B200" s="83"/>
      <c r="C200" s="86" t="s">
        <v>1329</v>
      </c>
      <c r="D200" s="86"/>
      <c r="E200" s="373" t="s">
        <v>701</v>
      </c>
      <c r="F200" s="86" t="s">
        <v>842</v>
      </c>
      <c r="G200" s="373" t="s">
        <v>1760</v>
      </c>
      <c r="H200" s="86"/>
      <c r="I200" s="373" t="s">
        <v>3363</v>
      </c>
      <c r="J200" s="101"/>
      <c r="K200" s="101"/>
      <c r="L200" s="101"/>
      <c r="M200" s="130" t="s">
        <v>14</v>
      </c>
      <c r="N200" s="130" t="s">
        <v>14</v>
      </c>
      <c r="O200" s="130" t="s">
        <v>14</v>
      </c>
      <c r="P200" s="129" t="s">
        <v>1332</v>
      </c>
      <c r="Q200" s="128" t="s">
        <v>18</v>
      </c>
      <c r="R200" s="86" t="s">
        <v>1330</v>
      </c>
      <c r="S200" s="128"/>
      <c r="T200" s="86" t="s">
        <v>1331</v>
      </c>
      <c r="U200" s="92" t="s">
        <v>1189</v>
      </c>
      <c r="V200" s="86" t="s">
        <v>1334</v>
      </c>
      <c r="W200" s="128" t="str">
        <f t="shared" si="50"/>
        <v>50.92601990972046</v>
      </c>
      <c r="X200" s="128" t="str">
        <f t="shared" si="51"/>
        <v>5.345565719602521</v>
      </c>
      <c r="Y200" s="22" t="s">
        <v>1333</v>
      </c>
    </row>
    <row r="201" spans="1:25" ht="195.75" thickBot="1" x14ac:dyDescent="0.3">
      <c r="A201" s="91">
        <v>148</v>
      </c>
      <c r="B201" s="83"/>
      <c r="C201" s="78" t="s">
        <v>841</v>
      </c>
      <c r="D201" s="78"/>
      <c r="E201" s="365" t="s">
        <v>1231</v>
      </c>
      <c r="F201" s="78" t="s">
        <v>842</v>
      </c>
      <c r="G201" s="365" t="s">
        <v>1760</v>
      </c>
      <c r="H201" s="78"/>
      <c r="I201" s="78"/>
      <c r="J201" s="89"/>
      <c r="K201" s="89"/>
      <c r="L201" s="89"/>
      <c r="M201" s="79" t="s">
        <v>14</v>
      </c>
      <c r="N201" s="79" t="s">
        <v>14</v>
      </c>
      <c r="O201" s="79" t="s">
        <v>14</v>
      </c>
      <c r="P201" s="87" t="s">
        <v>840</v>
      </c>
      <c r="Q201" s="76" t="s">
        <v>32</v>
      </c>
      <c r="R201" s="360" t="s">
        <v>830</v>
      </c>
      <c r="S201" s="78"/>
      <c r="T201" s="78"/>
      <c r="U201" s="92" t="s">
        <v>1189</v>
      </c>
      <c r="V201" s="76" t="s">
        <v>829</v>
      </c>
      <c r="W201" s="76" t="str">
        <f t="shared" si="50"/>
        <v>43.97807239206857</v>
      </c>
      <c r="X201" s="76" t="str">
        <f t="shared" si="51"/>
        <v>12.244800521051198</v>
      </c>
      <c r="Y201" s="25" t="s">
        <v>828</v>
      </c>
    </row>
    <row r="202" spans="1:25" ht="210.75" thickBot="1" x14ac:dyDescent="0.3">
      <c r="A202" s="151">
        <v>615</v>
      </c>
      <c r="B202" s="452" t="s">
        <v>3472</v>
      </c>
      <c r="C202" s="396" t="s">
        <v>3543</v>
      </c>
      <c r="D202" s="396" t="s">
        <v>3436</v>
      </c>
      <c r="E202" s="396" t="s">
        <v>701</v>
      </c>
      <c r="F202" s="396" t="s">
        <v>846</v>
      </c>
      <c r="G202" s="396" t="s">
        <v>1650</v>
      </c>
      <c r="H202" s="165"/>
      <c r="I202" s="396" t="s">
        <v>3228</v>
      </c>
      <c r="J202" s="241"/>
      <c r="K202" s="241"/>
      <c r="L202" s="241"/>
      <c r="M202" s="240" t="s">
        <v>14</v>
      </c>
      <c r="N202" s="240" t="s">
        <v>14</v>
      </c>
      <c r="O202" s="240" t="s">
        <v>14</v>
      </c>
      <c r="P202" s="406" t="s">
        <v>3438</v>
      </c>
      <c r="Q202" s="374" t="s">
        <v>47</v>
      </c>
      <c r="R202" s="165"/>
      <c r="S202" s="165"/>
      <c r="T202" s="165"/>
      <c r="U202" s="424" t="s">
        <v>1189</v>
      </c>
      <c r="V202" s="374" t="s">
        <v>3439</v>
      </c>
      <c r="W202" s="76" t="str">
        <f t="shared" ref="W202" si="64">LEFT(V202,FIND(",",V202)-1)</f>
        <v>43.69766851497762</v>
      </c>
      <c r="X202" s="76" t="str">
        <f t="shared" ref="X202" si="65">MID(V202,FIND(",",V202)+2,1256)</f>
        <v>-1.0216958999018968</v>
      </c>
      <c r="Y202" s="469" t="s">
        <v>3434</v>
      </c>
    </row>
    <row r="203" spans="1:25" s="61" customFormat="1" x14ac:dyDescent="0.25">
      <c r="A203" s="119"/>
      <c r="B203" s="426" t="s">
        <v>3435</v>
      </c>
      <c r="C203" s="427"/>
      <c r="D203" s="576" t="s">
        <v>3438</v>
      </c>
      <c r="E203" s="427" t="s">
        <v>1471</v>
      </c>
      <c r="F203" s="427" t="s">
        <v>846</v>
      </c>
      <c r="G203" s="427" t="s">
        <v>1650</v>
      </c>
      <c r="H203" s="115"/>
      <c r="I203" s="115"/>
      <c r="J203" s="163"/>
      <c r="K203" s="163"/>
      <c r="L203" s="163"/>
      <c r="M203" s="282"/>
      <c r="N203" s="282"/>
      <c r="O203" s="282"/>
      <c r="P203" s="429"/>
      <c r="Q203" s="428"/>
      <c r="R203" s="115"/>
      <c r="S203" s="115"/>
      <c r="T203" s="115"/>
      <c r="U203" s="118"/>
      <c r="V203" s="116"/>
      <c r="W203" s="116"/>
      <c r="X203" s="116"/>
      <c r="Y203" s="575"/>
    </row>
    <row r="204" spans="1:25" ht="30.75" thickBot="1" x14ac:dyDescent="0.3">
      <c r="A204" s="137"/>
      <c r="B204" s="399" t="s">
        <v>3437</v>
      </c>
      <c r="C204" s="372"/>
      <c r="D204" s="372" t="s">
        <v>3440</v>
      </c>
      <c r="E204" s="372"/>
      <c r="F204" s="372"/>
      <c r="G204" s="372"/>
      <c r="H204" s="156"/>
      <c r="I204" s="156"/>
      <c r="J204" s="212"/>
      <c r="K204" s="212"/>
      <c r="L204" s="212"/>
      <c r="M204" s="134"/>
      <c r="N204" s="134"/>
      <c r="O204" s="134"/>
      <c r="P204" s="157"/>
      <c r="Q204" s="155"/>
      <c r="R204" s="156"/>
      <c r="S204" s="156"/>
      <c r="T204" s="156"/>
      <c r="U204" s="110"/>
      <c r="V204" s="155"/>
      <c r="W204" s="155"/>
      <c r="X204" s="155"/>
      <c r="Y204" s="470"/>
    </row>
    <row r="205" spans="1:25" ht="240.75" thickBot="1" x14ac:dyDescent="0.3">
      <c r="A205" s="91">
        <v>150</v>
      </c>
      <c r="B205" s="83"/>
      <c r="C205" s="78" t="s">
        <v>2064</v>
      </c>
      <c r="D205" s="78"/>
      <c r="E205" s="78" t="s">
        <v>1192</v>
      </c>
      <c r="F205" s="78"/>
      <c r="G205" s="78"/>
      <c r="H205" s="78"/>
      <c r="I205" s="78"/>
      <c r="J205" s="89"/>
      <c r="K205" s="80"/>
      <c r="L205" s="80"/>
      <c r="M205" s="96" t="s">
        <v>14</v>
      </c>
      <c r="N205" s="96" t="s">
        <v>14</v>
      </c>
      <c r="O205" s="96" t="s">
        <v>14</v>
      </c>
      <c r="P205" s="87" t="s">
        <v>2065</v>
      </c>
      <c r="Q205" s="76" t="s">
        <v>18</v>
      </c>
      <c r="R205" s="360" t="s">
        <v>2066</v>
      </c>
      <c r="S205" s="78"/>
      <c r="T205" s="78" t="s">
        <v>2055</v>
      </c>
      <c r="U205" s="77" t="s">
        <v>1189</v>
      </c>
      <c r="V205" s="76" t="s">
        <v>2068</v>
      </c>
      <c r="W205" s="76" t="str">
        <f t="shared" si="50"/>
        <v>50.99604178033744</v>
      </c>
      <c r="X205" s="76" t="str">
        <f t="shared" si="51"/>
        <v>4.268128838589151</v>
      </c>
      <c r="Y205" s="25" t="s">
        <v>2067</v>
      </c>
    </row>
    <row r="206" spans="1:25" ht="90" x14ac:dyDescent="0.25">
      <c r="A206" s="151">
        <v>151</v>
      </c>
      <c r="B206" s="452" t="s">
        <v>3573</v>
      </c>
      <c r="C206" s="165" t="s">
        <v>1918</v>
      </c>
      <c r="D206" s="165" t="s">
        <v>1918</v>
      </c>
      <c r="E206" s="165" t="s">
        <v>701</v>
      </c>
      <c r="F206" s="165" t="s">
        <v>846</v>
      </c>
      <c r="G206" s="165"/>
      <c r="H206" s="165"/>
      <c r="I206" s="165"/>
      <c r="J206" s="241"/>
      <c r="K206" s="241"/>
      <c r="L206" s="241"/>
      <c r="M206" s="240" t="s">
        <v>14</v>
      </c>
      <c r="N206" s="240" t="s">
        <v>14</v>
      </c>
      <c r="O206" s="240" t="s">
        <v>14</v>
      </c>
      <c r="P206" s="166" t="s">
        <v>1416</v>
      </c>
      <c r="Q206" s="164" t="s">
        <v>18</v>
      </c>
      <c r="R206" s="165" t="s">
        <v>1417</v>
      </c>
      <c r="S206" s="165" t="s">
        <v>1418</v>
      </c>
      <c r="T206" s="165"/>
      <c r="U206" s="175" t="s">
        <v>1189</v>
      </c>
      <c r="V206" s="164" t="s">
        <v>1419</v>
      </c>
      <c r="W206" s="164" t="str">
        <f t="shared" si="50"/>
        <v>50.867780772449606</v>
      </c>
      <c r="X206" s="164" t="str">
        <f t="shared" si="51"/>
        <v>3.4291737689720714</v>
      </c>
      <c r="Y206" s="520"/>
    </row>
    <row r="207" spans="1:25" ht="15.75" thickBot="1" x14ac:dyDescent="0.3">
      <c r="A207" s="137"/>
      <c r="B207" s="399" t="s">
        <v>3574</v>
      </c>
      <c r="C207" s="372" t="s">
        <v>3575</v>
      </c>
      <c r="D207" s="156"/>
      <c r="E207" s="156"/>
      <c r="F207" s="156"/>
      <c r="G207" s="156"/>
      <c r="H207" s="156"/>
      <c r="I207" s="156"/>
      <c r="J207" s="212"/>
      <c r="K207" s="212"/>
      <c r="L207" s="212"/>
      <c r="M207" s="268"/>
      <c r="N207" s="268"/>
      <c r="O207" s="268"/>
      <c r="P207" s="157"/>
      <c r="Q207" s="155"/>
      <c r="R207" s="156"/>
      <c r="S207" s="156"/>
      <c r="T207" s="156"/>
      <c r="U207" s="211"/>
      <c r="V207" s="155"/>
      <c r="W207" s="155"/>
      <c r="X207" s="155"/>
      <c r="Y207" s="521"/>
    </row>
    <row r="208" spans="1:25" ht="60.75" thickBot="1" x14ac:dyDescent="0.3">
      <c r="A208" s="91">
        <v>152</v>
      </c>
      <c r="B208" s="83"/>
      <c r="C208" s="78" t="s">
        <v>1919</v>
      </c>
      <c r="D208" s="78" t="s">
        <v>1919</v>
      </c>
      <c r="E208" s="78" t="s">
        <v>701</v>
      </c>
      <c r="F208" s="78" t="s">
        <v>846</v>
      </c>
      <c r="G208" s="78" t="s">
        <v>1650</v>
      </c>
      <c r="H208" s="78"/>
      <c r="I208" s="78"/>
      <c r="J208" s="89"/>
      <c r="K208" s="89"/>
      <c r="L208" s="89"/>
      <c r="M208" s="96" t="s">
        <v>14</v>
      </c>
      <c r="N208" s="96" t="s">
        <v>14</v>
      </c>
      <c r="O208" s="96" t="s">
        <v>14</v>
      </c>
      <c r="P208" s="87" t="s">
        <v>445</v>
      </c>
      <c r="Q208" s="76" t="s">
        <v>18</v>
      </c>
      <c r="R208" s="360"/>
      <c r="S208" s="76"/>
      <c r="T208" s="76"/>
      <c r="U208" s="92" t="s">
        <v>1189</v>
      </c>
      <c r="V208" s="76" t="s">
        <v>444</v>
      </c>
      <c r="W208" s="76" t="str">
        <f t="shared" si="50"/>
        <v>50.93350763478904</v>
      </c>
      <c r="X208" s="76" t="str">
        <f t="shared" si="51"/>
        <v>3.153841250387128</v>
      </c>
      <c r="Y208" s="8" t="s">
        <v>443</v>
      </c>
    </row>
    <row r="209" spans="1:25" ht="195.75" thickBot="1" x14ac:dyDescent="0.3">
      <c r="A209" s="91">
        <v>671</v>
      </c>
      <c r="B209" s="83"/>
      <c r="C209" s="365" t="s">
        <v>3911</v>
      </c>
      <c r="D209" s="365" t="s">
        <v>3911</v>
      </c>
      <c r="E209" s="365" t="s">
        <v>1761</v>
      </c>
      <c r="F209" s="365" t="s">
        <v>846</v>
      </c>
      <c r="G209" s="365" t="s">
        <v>1650</v>
      </c>
      <c r="H209" s="457"/>
      <c r="I209" s="457"/>
      <c r="J209" s="89"/>
      <c r="K209" s="89"/>
      <c r="L209" s="89"/>
      <c r="M209" s="96" t="s">
        <v>14</v>
      </c>
      <c r="N209" s="96" t="s">
        <v>14</v>
      </c>
      <c r="O209" s="96" t="s">
        <v>14</v>
      </c>
      <c r="P209" s="367" t="s">
        <v>3916</v>
      </c>
      <c r="Q209" s="76" t="s">
        <v>47</v>
      </c>
      <c r="R209" s="465" t="s">
        <v>3938</v>
      </c>
      <c r="S209" s="465" t="s">
        <v>3915</v>
      </c>
      <c r="T209" s="76"/>
      <c r="U209" s="408" t="s">
        <v>1189</v>
      </c>
      <c r="V209" s="76" t="s">
        <v>3914</v>
      </c>
      <c r="W209" s="76" t="str">
        <f t="shared" si="50"/>
        <v>50.36896982246884</v>
      </c>
      <c r="X209" s="76" t="str">
        <f t="shared" si="51"/>
        <v>3.3165320939275165</v>
      </c>
      <c r="Y209" s="17" t="s">
        <v>3913</v>
      </c>
    </row>
    <row r="210" spans="1:25" ht="15.75" thickBot="1" x14ac:dyDescent="0.3">
      <c r="A210" s="91">
        <v>153</v>
      </c>
      <c r="B210" s="83"/>
      <c r="C210" s="78" t="s">
        <v>2126</v>
      </c>
      <c r="D210" s="457" t="s">
        <v>1521</v>
      </c>
      <c r="E210" s="78" t="s">
        <v>1471</v>
      </c>
      <c r="F210" s="78" t="s">
        <v>846</v>
      </c>
      <c r="G210" s="78"/>
      <c r="H210" s="78"/>
      <c r="I210" s="78"/>
      <c r="J210" s="89"/>
      <c r="K210" s="89"/>
      <c r="L210" s="89"/>
      <c r="M210" s="96" t="s">
        <v>14</v>
      </c>
      <c r="N210" s="96" t="s">
        <v>14</v>
      </c>
      <c r="O210" s="96" t="s">
        <v>14</v>
      </c>
      <c r="P210" s="87"/>
      <c r="Q210" s="76"/>
      <c r="R210" s="360" t="s">
        <v>1521</v>
      </c>
      <c r="S210" s="76"/>
      <c r="T210" s="76"/>
      <c r="U210" s="92" t="s">
        <v>1189</v>
      </c>
      <c r="V210" s="76" t="s">
        <v>1522</v>
      </c>
      <c r="W210" s="76" t="str">
        <f t="shared" si="50"/>
        <v>50.905274379907716</v>
      </c>
      <c r="X210" s="76" t="str">
        <f t="shared" si="51"/>
        <v>6.024032494265966</v>
      </c>
      <c r="Y210" s="8"/>
    </row>
    <row r="211" spans="1:25" ht="210.75" thickBot="1" x14ac:dyDescent="0.3">
      <c r="A211" s="91">
        <v>669</v>
      </c>
      <c r="B211" s="83"/>
      <c r="C211" s="365" t="s">
        <v>3902</v>
      </c>
      <c r="D211" s="365" t="s">
        <v>3902</v>
      </c>
      <c r="E211" s="365" t="s">
        <v>1761</v>
      </c>
      <c r="F211" s="365" t="s">
        <v>846</v>
      </c>
      <c r="G211" s="365" t="s">
        <v>1650</v>
      </c>
      <c r="H211" s="457"/>
      <c r="I211" s="457"/>
      <c r="J211" s="89"/>
      <c r="K211" s="89"/>
      <c r="L211" s="89"/>
      <c r="M211" s="96" t="s">
        <v>14</v>
      </c>
      <c r="N211" s="96" t="s">
        <v>14</v>
      </c>
      <c r="O211" s="96" t="s">
        <v>14</v>
      </c>
      <c r="P211" s="367" t="s">
        <v>3905</v>
      </c>
      <c r="Q211" s="76" t="s">
        <v>47</v>
      </c>
      <c r="R211" s="465" t="s">
        <v>3939</v>
      </c>
      <c r="S211" s="76"/>
      <c r="T211" s="76"/>
      <c r="U211" s="408" t="s">
        <v>1189</v>
      </c>
      <c r="V211" s="76" t="s">
        <v>3904</v>
      </c>
      <c r="W211" s="76" t="str">
        <f t="shared" ref="W211" si="66">LEFT(V211,FIND(",",V211)-1)</f>
        <v>50.17526440538055</v>
      </c>
      <c r="X211" s="76" t="str">
        <f t="shared" ref="X211" si="67">MID(V211,FIND(",",V211)+2,1256)</f>
        <v>3.464003297843674</v>
      </c>
      <c r="Y211" s="8" t="s">
        <v>3903</v>
      </c>
    </row>
    <row r="212" spans="1:25" ht="195.75" thickBot="1" x14ac:dyDescent="0.3">
      <c r="A212" s="91">
        <v>154</v>
      </c>
      <c r="B212" s="83"/>
      <c r="C212" s="78" t="s">
        <v>2452</v>
      </c>
      <c r="D212" s="78" t="s">
        <v>2452</v>
      </c>
      <c r="E212" s="78" t="s">
        <v>702</v>
      </c>
      <c r="F212" s="78" t="s">
        <v>846</v>
      </c>
      <c r="G212" s="78" t="s">
        <v>1650</v>
      </c>
      <c r="H212" s="78"/>
      <c r="I212" s="5" t="s">
        <v>2436</v>
      </c>
      <c r="J212" s="89"/>
      <c r="K212" s="89"/>
      <c r="L212" s="89"/>
      <c r="M212" s="79" t="s">
        <v>1591</v>
      </c>
      <c r="N212" s="79" t="s">
        <v>46</v>
      </c>
      <c r="O212" s="79" t="s">
        <v>1590</v>
      </c>
      <c r="P212" s="87" t="s">
        <v>2368</v>
      </c>
      <c r="Q212" s="76" t="s">
        <v>1</v>
      </c>
      <c r="R212" s="87" t="s">
        <v>2387</v>
      </c>
      <c r="S212" s="78" t="s">
        <v>2386</v>
      </c>
      <c r="T212" s="76"/>
      <c r="U212" s="92" t="s">
        <v>1189</v>
      </c>
      <c r="V212" s="76" t="s">
        <v>2385</v>
      </c>
      <c r="W212" s="76" t="str">
        <f t="shared" si="50"/>
        <v>42.76466389171067</v>
      </c>
      <c r="X212" s="76" t="str">
        <f t="shared" si="51"/>
        <v>0.6639173278735402</v>
      </c>
      <c r="Y212" s="8" t="s">
        <v>2384</v>
      </c>
    </row>
    <row r="213" spans="1:25" ht="270.75" thickBot="1" x14ac:dyDescent="0.3">
      <c r="A213" s="91">
        <v>155</v>
      </c>
      <c r="B213" s="83"/>
      <c r="C213" s="86" t="s">
        <v>1920</v>
      </c>
      <c r="D213" s="86" t="s">
        <v>1920</v>
      </c>
      <c r="E213" s="373" t="s">
        <v>1761</v>
      </c>
      <c r="F213" s="373" t="s">
        <v>846</v>
      </c>
      <c r="G213" s="373" t="s">
        <v>1650</v>
      </c>
      <c r="H213" s="86"/>
      <c r="I213" s="86"/>
      <c r="J213" s="101"/>
      <c r="K213" s="101"/>
      <c r="L213" s="101"/>
      <c r="M213" s="130" t="s">
        <v>168</v>
      </c>
      <c r="N213" s="130" t="s">
        <v>14</v>
      </c>
      <c r="O213" s="130" t="s">
        <v>400</v>
      </c>
      <c r="P213" s="129" t="s">
        <v>171</v>
      </c>
      <c r="Q213" s="128" t="s">
        <v>18</v>
      </c>
      <c r="R213" s="86"/>
      <c r="S213" s="128"/>
      <c r="T213" s="386"/>
      <c r="U213" s="92" t="s">
        <v>1189</v>
      </c>
      <c r="V213" s="128" t="s">
        <v>1504</v>
      </c>
      <c r="W213" s="128" t="str">
        <f t="shared" si="50"/>
        <v>50.76820990784202</v>
      </c>
      <c r="X213" s="128" t="str">
        <f t="shared" si="51"/>
        <v>3.5299151393799937</v>
      </c>
      <c r="Y213" s="22" t="s">
        <v>1502</v>
      </c>
    </row>
    <row r="214" spans="1:25" ht="60.75" thickBot="1" x14ac:dyDescent="0.3">
      <c r="A214" s="91">
        <v>156</v>
      </c>
      <c r="B214" s="83"/>
      <c r="C214" s="78" t="s">
        <v>1921</v>
      </c>
      <c r="D214" s="78" t="s">
        <v>1921</v>
      </c>
      <c r="E214" s="366" t="s">
        <v>701</v>
      </c>
      <c r="F214" s="76" t="s">
        <v>846</v>
      </c>
      <c r="G214" s="366" t="s">
        <v>1650</v>
      </c>
      <c r="H214" s="76"/>
      <c r="I214" s="76"/>
      <c r="J214" s="89"/>
      <c r="K214" s="89"/>
      <c r="L214" s="89"/>
      <c r="M214" s="96" t="s">
        <v>14</v>
      </c>
      <c r="N214" s="96" t="s">
        <v>14</v>
      </c>
      <c r="O214" s="96" t="s">
        <v>14</v>
      </c>
      <c r="P214" s="87" t="s">
        <v>439</v>
      </c>
      <c r="Q214" s="76" t="s">
        <v>18</v>
      </c>
      <c r="R214" s="360"/>
      <c r="S214" s="76"/>
      <c r="T214" s="76"/>
      <c r="U214" s="77" t="s">
        <v>1189</v>
      </c>
      <c r="V214" s="76" t="s">
        <v>438</v>
      </c>
      <c r="W214" s="76" t="str">
        <f t="shared" si="50"/>
        <v>50.7846918977526</v>
      </c>
      <c r="X214" s="76" t="str">
        <f t="shared" si="51"/>
        <v>3.0470840523337164</v>
      </c>
      <c r="Y214" s="8" t="s">
        <v>437</v>
      </c>
    </row>
    <row r="215" spans="1:25" s="61" customFormat="1" ht="75.75" thickBot="1" x14ac:dyDescent="0.3">
      <c r="A215" s="91">
        <v>157</v>
      </c>
      <c r="B215" s="92"/>
      <c r="C215" s="96" t="s">
        <v>1922</v>
      </c>
      <c r="D215" s="96" t="s">
        <v>1922</v>
      </c>
      <c r="E215" s="76" t="s">
        <v>702</v>
      </c>
      <c r="F215" s="76" t="s">
        <v>846</v>
      </c>
      <c r="G215" s="128"/>
      <c r="H215" s="76" t="s">
        <v>1524</v>
      </c>
      <c r="I215" s="76"/>
      <c r="J215" s="314"/>
      <c r="K215" s="314"/>
      <c r="L215" s="314"/>
      <c r="M215" s="96" t="s">
        <v>462</v>
      </c>
      <c r="N215" s="96" t="s">
        <v>262</v>
      </c>
      <c r="O215" s="96" t="s">
        <v>463</v>
      </c>
      <c r="P215" s="96"/>
      <c r="Q215" s="96" t="s">
        <v>7</v>
      </c>
      <c r="R215" s="225"/>
      <c r="S215" s="78" t="s">
        <v>468</v>
      </c>
      <c r="T215" s="78"/>
      <c r="U215" s="92" t="s">
        <v>1189</v>
      </c>
      <c r="V215" s="76" t="s">
        <v>464</v>
      </c>
      <c r="W215" s="76" t="str">
        <f t="shared" si="50"/>
        <v>46.71043919300596</v>
      </c>
      <c r="X215" s="76" t="str">
        <f t="shared" si="51"/>
        <v>8.595211798185847</v>
      </c>
      <c r="Y215" s="8" t="s">
        <v>467</v>
      </c>
    </row>
    <row r="216" spans="1:25" ht="150.75" thickBot="1" x14ac:dyDescent="0.3">
      <c r="A216" s="91">
        <v>158</v>
      </c>
      <c r="B216" s="83"/>
      <c r="C216" s="96" t="s">
        <v>1923</v>
      </c>
      <c r="D216" s="96" t="s">
        <v>1923</v>
      </c>
      <c r="E216" s="76" t="s">
        <v>702</v>
      </c>
      <c r="F216" s="76" t="s">
        <v>846</v>
      </c>
      <c r="G216" s="78"/>
      <c r="H216" s="76" t="s">
        <v>1524</v>
      </c>
      <c r="I216" s="76"/>
      <c r="J216" s="188"/>
      <c r="K216" s="188"/>
      <c r="L216" s="188"/>
      <c r="M216" s="96" t="s">
        <v>462</v>
      </c>
      <c r="N216" s="96" t="s">
        <v>262</v>
      </c>
      <c r="O216" s="96" t="s">
        <v>463</v>
      </c>
      <c r="P216" s="96"/>
      <c r="Q216" s="96" t="s">
        <v>7</v>
      </c>
      <c r="R216" s="87"/>
      <c r="S216" s="78" t="s">
        <v>469</v>
      </c>
      <c r="T216" s="78"/>
      <c r="U216" s="77" t="s">
        <v>1189</v>
      </c>
      <c r="V216" s="76" t="s">
        <v>466</v>
      </c>
      <c r="W216" s="76" t="str">
        <f t="shared" si="50"/>
        <v>46.71104406332835</v>
      </c>
      <c r="X216" s="76" t="str">
        <f t="shared" si="51"/>
        <v>8.594649792370896</v>
      </c>
      <c r="Y216" s="8" t="s">
        <v>465</v>
      </c>
    </row>
    <row r="217" spans="1:25" ht="165.75" thickBot="1" x14ac:dyDescent="0.3">
      <c r="A217" s="91">
        <v>159</v>
      </c>
      <c r="B217" s="83"/>
      <c r="C217" s="78" t="s">
        <v>1924</v>
      </c>
      <c r="D217" s="78" t="s">
        <v>1924</v>
      </c>
      <c r="E217" s="366" t="s">
        <v>701</v>
      </c>
      <c r="F217" s="76" t="s">
        <v>846</v>
      </c>
      <c r="G217" s="366" t="s">
        <v>1650</v>
      </c>
      <c r="H217" s="76"/>
      <c r="I217" s="76"/>
      <c r="J217" s="89"/>
      <c r="K217" s="89"/>
      <c r="L217" s="89"/>
      <c r="M217" s="79" t="s">
        <v>14</v>
      </c>
      <c r="N217" s="79" t="s">
        <v>14</v>
      </c>
      <c r="O217" s="79" t="s">
        <v>14</v>
      </c>
      <c r="P217" s="87" t="s">
        <v>19</v>
      </c>
      <c r="Q217" s="76" t="s">
        <v>18</v>
      </c>
      <c r="R217" s="360"/>
      <c r="S217" s="78" t="s">
        <v>20</v>
      </c>
      <c r="T217" s="78"/>
      <c r="U217" s="92" t="s">
        <v>1189</v>
      </c>
      <c r="V217" s="76" t="s">
        <v>22</v>
      </c>
      <c r="W217" s="76" t="str">
        <f t="shared" si="50"/>
        <v>50.777787500839295</v>
      </c>
      <c r="X217" s="76" t="str">
        <f t="shared" si="51"/>
        <v>3.2796836576267703</v>
      </c>
      <c r="Y217" s="8" t="s">
        <v>21</v>
      </c>
    </row>
    <row r="218" spans="1:25" ht="240.75" thickBot="1" x14ac:dyDescent="0.3">
      <c r="A218" s="91">
        <v>160</v>
      </c>
      <c r="B218" s="83"/>
      <c r="C218" s="78" t="s">
        <v>2112</v>
      </c>
      <c r="D218" s="78" t="s">
        <v>2112</v>
      </c>
      <c r="E218" s="366" t="s">
        <v>701</v>
      </c>
      <c r="F218" s="76" t="s">
        <v>846</v>
      </c>
      <c r="G218" s="366" t="s">
        <v>1650</v>
      </c>
      <c r="H218" s="76"/>
      <c r="I218" s="76"/>
      <c r="J218" s="89">
        <v>44447</v>
      </c>
      <c r="K218" s="80" t="s">
        <v>1751</v>
      </c>
      <c r="L218" s="80"/>
      <c r="M218" s="79" t="s">
        <v>379</v>
      </c>
      <c r="N218" s="79" t="s">
        <v>1565</v>
      </c>
      <c r="O218" s="79" t="s">
        <v>406</v>
      </c>
      <c r="P218" s="87" t="s">
        <v>1566</v>
      </c>
      <c r="Q218" s="76" t="s">
        <v>47</v>
      </c>
      <c r="R218" s="360" t="s">
        <v>1567</v>
      </c>
      <c r="S218" s="78"/>
      <c r="T218" s="78"/>
      <c r="U218" s="92" t="s">
        <v>1189</v>
      </c>
      <c r="V218" s="76" t="s">
        <v>1564</v>
      </c>
      <c r="W218" s="76" t="str">
        <f t="shared" si="50"/>
        <v>45.06176911388853</v>
      </c>
      <c r="X218" s="76" t="str">
        <f t="shared" si="51"/>
        <v>6.4055518701245315</v>
      </c>
      <c r="Y218" s="8" t="s">
        <v>1563</v>
      </c>
    </row>
    <row r="219" spans="1:25" ht="195.75" thickBot="1" x14ac:dyDescent="0.3">
      <c r="A219" s="91">
        <v>161</v>
      </c>
      <c r="B219" s="83"/>
      <c r="C219" s="78" t="s">
        <v>1925</v>
      </c>
      <c r="D219" s="78" t="s">
        <v>1925</v>
      </c>
      <c r="E219" s="76" t="s">
        <v>702</v>
      </c>
      <c r="F219" s="76" t="s">
        <v>846</v>
      </c>
      <c r="G219" s="78"/>
      <c r="H219" s="76" t="s">
        <v>1524</v>
      </c>
      <c r="I219" s="76"/>
      <c r="J219" s="89"/>
      <c r="K219" s="89"/>
      <c r="L219" s="89"/>
      <c r="M219" s="79" t="s">
        <v>14</v>
      </c>
      <c r="N219" s="79" t="s">
        <v>14</v>
      </c>
      <c r="O219" s="79" t="s">
        <v>14</v>
      </c>
      <c r="P219" s="87" t="s">
        <v>1136</v>
      </c>
      <c r="Q219" s="76" t="s">
        <v>18</v>
      </c>
      <c r="R219" s="360" t="s">
        <v>1386</v>
      </c>
      <c r="S219" s="78"/>
      <c r="T219" s="78"/>
      <c r="U219" s="77" t="s">
        <v>1189</v>
      </c>
      <c r="V219" s="76" t="s">
        <v>1135</v>
      </c>
      <c r="W219" s="76" t="str">
        <f t="shared" si="50"/>
        <v>51.10110503033076</v>
      </c>
      <c r="X219" s="76" t="str">
        <f t="shared" si="51"/>
        <v>3.154667099860486</v>
      </c>
      <c r="Y219" s="8" t="s">
        <v>1134</v>
      </c>
    </row>
    <row r="220" spans="1:25" ht="195.75" thickBot="1" x14ac:dyDescent="0.3">
      <c r="A220" s="91">
        <v>162</v>
      </c>
      <c r="B220" s="83"/>
      <c r="C220" s="95" t="s">
        <v>1783</v>
      </c>
      <c r="D220" s="95"/>
      <c r="E220" s="94" t="s">
        <v>701</v>
      </c>
      <c r="F220" s="76" t="s">
        <v>842</v>
      </c>
      <c r="G220" s="94"/>
      <c r="H220" s="94"/>
      <c r="I220" s="94"/>
      <c r="J220" s="93"/>
      <c r="K220" s="93"/>
      <c r="L220" s="93"/>
      <c r="M220" s="79" t="s">
        <v>1762</v>
      </c>
      <c r="N220" s="79" t="s">
        <v>46</v>
      </c>
      <c r="O220" s="79" t="s">
        <v>111</v>
      </c>
      <c r="P220" s="87" t="s">
        <v>1763</v>
      </c>
      <c r="Q220" s="76" t="s">
        <v>47</v>
      </c>
      <c r="R220" s="360"/>
      <c r="S220" s="78"/>
      <c r="T220" s="76"/>
      <c r="U220" s="92" t="s">
        <v>1189</v>
      </c>
      <c r="V220" s="76" t="s">
        <v>1768</v>
      </c>
      <c r="W220" s="76" t="str">
        <f t="shared" si="50"/>
        <v>45.91129940256386</v>
      </c>
      <c r="X220" s="76" t="str">
        <f t="shared" si="51"/>
        <v>6.652012386119138</v>
      </c>
      <c r="Y220" s="8" t="s">
        <v>1767</v>
      </c>
    </row>
    <row r="221" spans="1:25" ht="409.6" thickBot="1" x14ac:dyDescent="0.3">
      <c r="A221" s="91">
        <v>163</v>
      </c>
      <c r="B221" s="83"/>
      <c r="C221" s="78" t="s">
        <v>2151</v>
      </c>
      <c r="D221" s="78" t="s">
        <v>2151</v>
      </c>
      <c r="E221" s="76" t="s">
        <v>701</v>
      </c>
      <c r="F221" s="76" t="s">
        <v>846</v>
      </c>
      <c r="G221" s="78"/>
      <c r="H221" s="76" t="s">
        <v>1524</v>
      </c>
      <c r="I221" s="76"/>
      <c r="J221" s="89"/>
      <c r="K221" s="89"/>
      <c r="L221" s="89"/>
      <c r="M221" s="79" t="s">
        <v>1674</v>
      </c>
      <c r="N221" s="79" t="s">
        <v>37</v>
      </c>
      <c r="O221" s="87" t="s">
        <v>1675</v>
      </c>
      <c r="P221" s="87"/>
      <c r="Q221" s="76"/>
      <c r="R221" s="360" t="s">
        <v>1387</v>
      </c>
      <c r="S221" s="98" t="s">
        <v>1389</v>
      </c>
      <c r="T221" s="78" t="s">
        <v>1388</v>
      </c>
      <c r="U221" s="368" t="s">
        <v>1189</v>
      </c>
      <c r="V221" s="205" t="s">
        <v>1464</v>
      </c>
      <c r="W221" s="76" t="str">
        <f t="shared" si="50"/>
        <v>47.06294002341086</v>
      </c>
      <c r="X221" s="76" t="str">
        <f t="shared" si="51"/>
        <v>12.817746569332478</v>
      </c>
      <c r="Y221" s="30"/>
    </row>
    <row r="222" spans="1:25" ht="195.75" thickBot="1" x14ac:dyDescent="0.3">
      <c r="A222" s="126">
        <v>672</v>
      </c>
      <c r="B222" s="424" t="s">
        <v>3919</v>
      </c>
      <c r="C222" s="421" t="s">
        <v>3917</v>
      </c>
      <c r="D222" s="421" t="s">
        <v>3917</v>
      </c>
      <c r="E222" s="422" t="s">
        <v>1761</v>
      </c>
      <c r="F222" s="422" t="s">
        <v>846</v>
      </c>
      <c r="G222" s="421" t="s">
        <v>1650</v>
      </c>
      <c r="H222" s="144"/>
      <c r="I222" s="144"/>
      <c r="J222" s="168"/>
      <c r="K222" s="168"/>
      <c r="L222" s="168"/>
      <c r="M222" s="473" t="s">
        <v>14</v>
      </c>
      <c r="N222" s="473" t="s">
        <v>14</v>
      </c>
      <c r="O222" s="473" t="s">
        <v>14</v>
      </c>
      <c r="P222" s="423" t="s">
        <v>3923</v>
      </c>
      <c r="Q222" s="144" t="s">
        <v>47</v>
      </c>
      <c r="R222" s="465" t="s">
        <v>3937</v>
      </c>
      <c r="S222" s="465" t="s">
        <v>3924</v>
      </c>
      <c r="T222" s="146"/>
      <c r="U222" s="401" t="s">
        <v>1189</v>
      </c>
      <c r="V222" s="146" t="s">
        <v>3922</v>
      </c>
      <c r="W222" s="164" t="str">
        <f t="shared" si="50"/>
        <v>50.56974192324872</v>
      </c>
      <c r="X222" s="164" t="str">
        <f t="shared" si="51"/>
        <v>3.2230041350045466</v>
      </c>
      <c r="Y222" s="425" t="s">
        <v>3918</v>
      </c>
    </row>
    <row r="223" spans="1:25" ht="30.75" thickBot="1" x14ac:dyDescent="0.3">
      <c r="A223" s="111"/>
      <c r="B223" s="431" t="s">
        <v>3920</v>
      </c>
      <c r="C223" s="107"/>
      <c r="D223" s="432" t="s">
        <v>3921</v>
      </c>
      <c r="E223" s="107"/>
      <c r="F223" s="107"/>
      <c r="G223" s="107"/>
      <c r="H223" s="107"/>
      <c r="I223" s="107"/>
      <c r="J223" s="159"/>
      <c r="K223" s="159"/>
      <c r="L223" s="159"/>
      <c r="M223" s="266"/>
      <c r="N223" s="266"/>
      <c r="O223" s="266"/>
      <c r="P223" s="133"/>
      <c r="Q223" s="108"/>
      <c r="R223" s="107"/>
      <c r="S223" s="107"/>
      <c r="T223" s="107"/>
      <c r="U223" s="106"/>
      <c r="V223" s="560"/>
      <c r="W223" s="560"/>
      <c r="X223" s="560"/>
      <c r="Y223" s="104"/>
    </row>
    <row r="224" spans="1:25" ht="165.75" thickBot="1" x14ac:dyDescent="0.3">
      <c r="A224" s="91">
        <v>164</v>
      </c>
      <c r="B224" s="83"/>
      <c r="C224" s="78" t="s">
        <v>2127</v>
      </c>
      <c r="D224" s="78" t="s">
        <v>2127</v>
      </c>
      <c r="E224" s="76" t="s">
        <v>702</v>
      </c>
      <c r="F224" s="76" t="s">
        <v>846</v>
      </c>
      <c r="G224" s="76" t="s">
        <v>1479</v>
      </c>
      <c r="H224" s="76"/>
      <c r="I224" s="76"/>
      <c r="J224" s="89"/>
      <c r="K224" s="89"/>
      <c r="L224" s="89"/>
      <c r="M224" s="79" t="s">
        <v>1528</v>
      </c>
      <c r="N224" s="79" t="s">
        <v>14</v>
      </c>
      <c r="O224" s="79" t="s">
        <v>14</v>
      </c>
      <c r="P224" s="87" t="s">
        <v>1529</v>
      </c>
      <c r="Q224" s="76" t="s">
        <v>652</v>
      </c>
      <c r="R224" s="360" t="s">
        <v>1541</v>
      </c>
      <c r="S224" s="87" t="s">
        <v>1530</v>
      </c>
      <c r="T224" s="78"/>
      <c r="U224" s="77" t="s">
        <v>1189</v>
      </c>
      <c r="V224" s="86" t="s">
        <v>1625</v>
      </c>
      <c r="W224" s="128" t="str">
        <f t="shared" si="50"/>
        <v>60.39414381505976</v>
      </c>
      <c r="X224" s="128" t="str">
        <f t="shared" si="51"/>
        <v>5.343554700001682</v>
      </c>
      <c r="Y224" s="22"/>
    </row>
    <row r="225" spans="1:25" ht="90.75" thickBot="1" x14ac:dyDescent="0.3">
      <c r="A225" s="91">
        <v>165</v>
      </c>
      <c r="B225" s="83"/>
      <c r="C225" s="78" t="s">
        <v>2113</v>
      </c>
      <c r="D225" s="78" t="s">
        <v>2113</v>
      </c>
      <c r="E225" s="76"/>
      <c r="F225" s="76" t="s">
        <v>846</v>
      </c>
      <c r="G225" s="76"/>
      <c r="H225" s="76"/>
      <c r="I225" s="76"/>
      <c r="J225" s="89"/>
      <c r="K225" s="89"/>
      <c r="L225" s="89"/>
      <c r="M225" s="79" t="s">
        <v>14</v>
      </c>
      <c r="N225" s="79" t="s">
        <v>14</v>
      </c>
      <c r="O225" s="79" t="s">
        <v>14</v>
      </c>
      <c r="P225" s="87" t="s">
        <v>1420</v>
      </c>
      <c r="Q225" s="76" t="s">
        <v>47</v>
      </c>
      <c r="R225" s="360" t="s">
        <v>1421</v>
      </c>
      <c r="S225" s="78"/>
      <c r="T225" s="78" t="s">
        <v>1422</v>
      </c>
      <c r="U225" s="98" t="s">
        <v>1189</v>
      </c>
      <c r="V225" s="76" t="s">
        <v>1423</v>
      </c>
      <c r="W225" s="76" t="str">
        <f t="shared" si="50"/>
        <v>43.282793280112756</v>
      </c>
      <c r="X225" s="76" t="str">
        <f t="shared" si="51"/>
        <v>1.34692875764061</v>
      </c>
      <c r="Y225" s="8"/>
    </row>
    <row r="226" spans="1:25" ht="285.75" thickBot="1" x14ac:dyDescent="0.3">
      <c r="A226" s="91">
        <v>166</v>
      </c>
      <c r="B226" s="83"/>
      <c r="C226" s="78" t="s">
        <v>2058</v>
      </c>
      <c r="D226" s="78"/>
      <c r="E226" s="76" t="s">
        <v>1192</v>
      </c>
      <c r="F226" s="76" t="s">
        <v>870</v>
      </c>
      <c r="G226" s="78" t="s">
        <v>2058</v>
      </c>
      <c r="H226" s="76"/>
      <c r="I226" s="76"/>
      <c r="J226" s="89">
        <v>46116</v>
      </c>
      <c r="K226" s="392" t="s">
        <v>1751</v>
      </c>
      <c r="L226" s="89"/>
      <c r="M226" s="79" t="s">
        <v>14</v>
      </c>
      <c r="N226" s="79" t="s">
        <v>14</v>
      </c>
      <c r="O226" s="79" t="s">
        <v>14</v>
      </c>
      <c r="P226" s="87" t="s">
        <v>2059</v>
      </c>
      <c r="Q226" s="76" t="s">
        <v>18</v>
      </c>
      <c r="R226" s="360" t="s">
        <v>2063</v>
      </c>
      <c r="S226" s="78"/>
      <c r="T226" s="78" t="s">
        <v>2060</v>
      </c>
      <c r="U226" s="98" t="s">
        <v>1189</v>
      </c>
      <c r="V226" s="76" t="s">
        <v>2062</v>
      </c>
      <c r="W226" s="76" t="str">
        <f t="shared" si="50"/>
        <v>50.98653267270112</v>
      </c>
      <c r="X226" s="76" t="str">
        <f t="shared" si="51"/>
        <v>5.041544639493799</v>
      </c>
      <c r="Y226" s="8" t="s">
        <v>2061</v>
      </c>
    </row>
    <row r="227" spans="1:25" ht="120.75" thickBot="1" x14ac:dyDescent="0.3">
      <c r="A227" s="91">
        <v>656</v>
      </c>
      <c r="B227" s="83"/>
      <c r="C227" s="365" t="s">
        <v>3826</v>
      </c>
      <c r="D227" s="365" t="s">
        <v>3828</v>
      </c>
      <c r="E227" s="366" t="s">
        <v>701</v>
      </c>
      <c r="F227" s="366" t="s">
        <v>846</v>
      </c>
      <c r="G227" s="365" t="s">
        <v>3827</v>
      </c>
      <c r="H227" s="76"/>
      <c r="I227" s="76"/>
      <c r="J227" s="89">
        <v>46110</v>
      </c>
      <c r="K227" s="392" t="s">
        <v>1751</v>
      </c>
      <c r="L227" s="89"/>
      <c r="M227" s="412" t="s">
        <v>14</v>
      </c>
      <c r="N227" s="79" t="s">
        <v>14</v>
      </c>
      <c r="O227" s="79" t="s">
        <v>14</v>
      </c>
      <c r="P227" s="367" t="s">
        <v>3830</v>
      </c>
      <c r="Q227" s="366" t="s">
        <v>210</v>
      </c>
      <c r="R227" s="373" t="s">
        <v>3886</v>
      </c>
      <c r="S227" s="457"/>
      <c r="T227" s="365" t="s">
        <v>1494</v>
      </c>
      <c r="U227" s="508" t="s">
        <v>1189</v>
      </c>
      <c r="V227" s="76" t="s">
        <v>3829</v>
      </c>
      <c r="W227" s="76" t="str">
        <f t="shared" ref="W227:W228" si="68">LEFT(V227,FIND(",",V227)-1)</f>
        <v>51.61579988120097</v>
      </c>
      <c r="X227" s="76" t="str">
        <f t="shared" ref="X227:X228" si="69">MID(V227,FIND(",",V227)+2,1256)</f>
        <v>5.5127960283753055</v>
      </c>
      <c r="Y227" s="8"/>
    </row>
    <row r="228" spans="1:25" ht="195.75" thickBot="1" x14ac:dyDescent="0.3">
      <c r="A228" s="91">
        <v>696</v>
      </c>
      <c r="B228" s="83"/>
      <c r="C228" s="365" t="s">
        <v>4124</v>
      </c>
      <c r="D228" s="365" t="s">
        <v>4124</v>
      </c>
      <c r="E228" s="366" t="s">
        <v>702</v>
      </c>
      <c r="F228" s="366" t="s">
        <v>846</v>
      </c>
      <c r="G228" s="365" t="s">
        <v>1650</v>
      </c>
      <c r="H228" s="76"/>
      <c r="I228" s="2" t="s">
        <v>4129</v>
      </c>
      <c r="J228" s="89"/>
      <c r="K228" s="392"/>
      <c r="L228" s="89"/>
      <c r="M228" s="79" t="s">
        <v>14</v>
      </c>
      <c r="N228" s="79" t="s">
        <v>14</v>
      </c>
      <c r="O228" s="79" t="s">
        <v>14</v>
      </c>
      <c r="P228" s="367" t="s">
        <v>4127</v>
      </c>
      <c r="Q228" s="366" t="s">
        <v>210</v>
      </c>
      <c r="R228" s="373" t="s">
        <v>4128</v>
      </c>
      <c r="S228" s="457"/>
      <c r="T228" s="365"/>
      <c r="U228" s="508" t="s">
        <v>1189</v>
      </c>
      <c r="V228" s="76" t="s">
        <v>4126</v>
      </c>
      <c r="W228" s="76" t="str">
        <f t="shared" si="68"/>
        <v>52.374454905737934</v>
      </c>
      <c r="X228" s="76" t="str">
        <f t="shared" si="69"/>
        <v>4.79794076478397</v>
      </c>
      <c r="Y228" s="17" t="s">
        <v>4125</v>
      </c>
    </row>
    <row r="229" spans="1:25" s="61" customFormat="1" ht="210.75" thickBot="1" x14ac:dyDescent="0.3">
      <c r="A229" s="91">
        <v>167</v>
      </c>
      <c r="B229" s="92"/>
      <c r="C229" s="78" t="s">
        <v>1248</v>
      </c>
      <c r="D229" s="78"/>
      <c r="E229" s="76" t="s">
        <v>701</v>
      </c>
      <c r="F229" s="76" t="s">
        <v>870</v>
      </c>
      <c r="G229" s="76" t="s">
        <v>1481</v>
      </c>
      <c r="H229" s="76"/>
      <c r="I229" s="76"/>
      <c r="J229" s="89"/>
      <c r="K229" s="89"/>
      <c r="L229" s="89"/>
      <c r="M229" s="79" t="s">
        <v>14</v>
      </c>
      <c r="N229" s="79" t="s">
        <v>14</v>
      </c>
      <c r="O229" s="79" t="s">
        <v>14</v>
      </c>
      <c r="P229" s="87" t="s">
        <v>1253</v>
      </c>
      <c r="Q229" s="76" t="s">
        <v>1</v>
      </c>
      <c r="R229" s="360" t="s">
        <v>1249</v>
      </c>
      <c r="S229" s="78"/>
      <c r="T229" s="78" t="s">
        <v>1250</v>
      </c>
      <c r="U229" s="77" t="s">
        <v>1189</v>
      </c>
      <c r="V229" s="76" t="s">
        <v>1252</v>
      </c>
      <c r="W229" s="76" t="str">
        <f t="shared" si="50"/>
        <v>41.37568819681954</v>
      </c>
      <c r="X229" s="76" t="str">
        <f t="shared" si="51"/>
        <v>2.135944823210195</v>
      </c>
      <c r="Y229" s="8" t="s">
        <v>1251</v>
      </c>
    </row>
    <row r="230" spans="1:25" s="61" customFormat="1" ht="210.75" thickBot="1" x14ac:dyDescent="0.3">
      <c r="A230" s="91">
        <v>634</v>
      </c>
      <c r="B230" s="92"/>
      <c r="C230" s="365" t="s">
        <v>3640</v>
      </c>
      <c r="D230" s="457"/>
      <c r="E230" s="366" t="s">
        <v>701</v>
      </c>
      <c r="F230" s="366" t="s">
        <v>846</v>
      </c>
      <c r="G230" s="366" t="s">
        <v>2933</v>
      </c>
      <c r="H230" s="76"/>
      <c r="I230" s="533" t="s">
        <v>3634</v>
      </c>
      <c r="J230" s="89"/>
      <c r="K230" s="89"/>
      <c r="L230" s="89"/>
      <c r="M230" s="79" t="s">
        <v>14</v>
      </c>
      <c r="N230" s="79" t="s">
        <v>14</v>
      </c>
      <c r="O230" s="79" t="s">
        <v>14</v>
      </c>
      <c r="P230" s="367" t="s">
        <v>3645</v>
      </c>
      <c r="Q230" s="366" t="s">
        <v>1263</v>
      </c>
      <c r="R230" s="365" t="s">
        <v>3646</v>
      </c>
      <c r="S230" s="365" t="s">
        <v>3641</v>
      </c>
      <c r="T230" s="365" t="s">
        <v>3644</v>
      </c>
      <c r="U230" s="368" t="s">
        <v>1189</v>
      </c>
      <c r="V230" s="76" t="s">
        <v>3642</v>
      </c>
      <c r="W230" s="76" t="str">
        <f t="shared" ref="W230" si="70">LEFT(V230,FIND(",",V230)-1)</f>
        <v>52.05477055791181</v>
      </c>
      <c r="X230" s="76" t="str">
        <f t="shared" ref="X230" si="71">MID(V230,FIND(",",V230)+2,1256)</f>
        <v>-2.7151128734759626</v>
      </c>
      <c r="Y230" s="17" t="s">
        <v>3643</v>
      </c>
    </row>
    <row r="231" spans="1:25" s="61" customFormat="1" ht="210.75" thickBot="1" x14ac:dyDescent="0.3">
      <c r="A231" s="91">
        <v>168</v>
      </c>
      <c r="B231" s="92"/>
      <c r="C231" s="78" t="s">
        <v>2245</v>
      </c>
      <c r="D231" s="78" t="s">
        <v>2245</v>
      </c>
      <c r="E231" s="76" t="s">
        <v>701</v>
      </c>
      <c r="F231" s="76" t="s">
        <v>846</v>
      </c>
      <c r="G231" s="76" t="s">
        <v>1650</v>
      </c>
      <c r="H231" s="76"/>
      <c r="I231" s="76"/>
      <c r="J231" s="89"/>
      <c r="K231" s="89"/>
      <c r="L231" s="89"/>
      <c r="M231" s="79" t="s">
        <v>2246</v>
      </c>
      <c r="N231" s="79" t="s">
        <v>30</v>
      </c>
      <c r="O231" s="79" t="s">
        <v>2243</v>
      </c>
      <c r="P231" s="87" t="s">
        <v>2244</v>
      </c>
      <c r="Q231" s="76" t="s">
        <v>298</v>
      </c>
      <c r="R231" s="360" t="s">
        <v>2247</v>
      </c>
      <c r="S231" s="78"/>
      <c r="T231" s="78"/>
      <c r="U231" s="77" t="s">
        <v>1189</v>
      </c>
      <c r="V231" s="76" t="s">
        <v>2242</v>
      </c>
      <c r="W231" s="76" t="str">
        <f t="shared" si="50"/>
        <v>52.96865351160479</v>
      </c>
      <c r="X231" s="76" t="str">
        <f t="shared" si="51"/>
        <v>-6.319242477489247</v>
      </c>
      <c r="Y231" s="8" t="s">
        <v>2241</v>
      </c>
    </row>
    <row r="232" spans="1:25" s="61" customFormat="1" ht="60.75" thickBot="1" x14ac:dyDescent="0.3">
      <c r="A232" s="91">
        <v>605</v>
      </c>
      <c r="B232" s="92"/>
      <c r="C232" s="441" t="s">
        <v>3314</v>
      </c>
      <c r="D232" s="441"/>
      <c r="E232" s="366" t="s">
        <v>701</v>
      </c>
      <c r="F232" s="366" t="s">
        <v>846</v>
      </c>
      <c r="G232" s="366" t="s">
        <v>3169</v>
      </c>
      <c r="H232" s="76"/>
      <c r="I232" s="76"/>
      <c r="J232" s="89"/>
      <c r="K232" s="89"/>
      <c r="L232" s="89"/>
      <c r="M232" s="441" t="s">
        <v>14</v>
      </c>
      <c r="N232" s="441" t="s">
        <v>14</v>
      </c>
      <c r="O232" s="441" t="s">
        <v>14</v>
      </c>
      <c r="P232" s="87" t="s">
        <v>3315</v>
      </c>
      <c r="Q232" s="441"/>
      <c r="R232" s="441" t="s">
        <v>3316</v>
      </c>
      <c r="S232" s="441"/>
      <c r="T232" s="441" t="s">
        <v>3317</v>
      </c>
      <c r="U232" s="368" t="s">
        <v>1189</v>
      </c>
      <c r="V232" s="449" t="s">
        <v>3318</v>
      </c>
      <c r="W232" s="449" t="str">
        <f t="shared" si="50"/>
        <v>42.5100356880391</v>
      </c>
      <c r="X232" s="449" t="str">
        <f t="shared" si="51"/>
        <v>1.5482499978071667</v>
      </c>
      <c r="Y232" s="17" t="s">
        <v>3319</v>
      </c>
    </row>
    <row r="233" spans="1:25" ht="165" x14ac:dyDescent="0.25">
      <c r="A233" s="151">
        <v>169</v>
      </c>
      <c r="B233" s="452" t="s">
        <v>3473</v>
      </c>
      <c r="C233" s="165" t="s">
        <v>2316</v>
      </c>
      <c r="D233" s="165"/>
      <c r="E233" s="165" t="s">
        <v>701</v>
      </c>
      <c r="F233" s="165" t="s">
        <v>846</v>
      </c>
      <c r="G233" s="165" t="s">
        <v>1650</v>
      </c>
      <c r="H233" s="165"/>
      <c r="I233" s="165"/>
      <c r="J233" s="165"/>
      <c r="K233" s="165"/>
      <c r="L233" s="165"/>
      <c r="M233" s="165" t="s">
        <v>14</v>
      </c>
      <c r="N233" s="165" t="s">
        <v>14</v>
      </c>
      <c r="O233" s="165" t="s">
        <v>14</v>
      </c>
      <c r="P233" s="165" t="s">
        <v>1339</v>
      </c>
      <c r="Q233" s="165" t="s">
        <v>18</v>
      </c>
      <c r="R233" s="165" t="s">
        <v>1341</v>
      </c>
      <c r="S233" s="165" t="s">
        <v>1340</v>
      </c>
      <c r="T233" s="165"/>
      <c r="U233" s="175" t="s">
        <v>1189</v>
      </c>
      <c r="V233" s="165" t="s">
        <v>1338</v>
      </c>
      <c r="W233" s="165" t="str">
        <f t="shared" si="50"/>
        <v>50.249687202845436</v>
      </c>
      <c r="X233" s="165" t="str">
        <f t="shared" si="51"/>
        <v>4.605867830633847</v>
      </c>
      <c r="Y233" s="313"/>
    </row>
    <row r="234" spans="1:25" x14ac:dyDescent="0.25">
      <c r="A234" s="142">
        <v>169</v>
      </c>
      <c r="B234" s="141" t="s">
        <v>2850</v>
      </c>
      <c r="C234" s="160"/>
      <c r="D234" s="160" t="s">
        <v>2313</v>
      </c>
      <c r="E234" s="160" t="s">
        <v>701</v>
      </c>
      <c r="F234" s="160" t="s">
        <v>846</v>
      </c>
      <c r="G234" s="160" t="s">
        <v>1650</v>
      </c>
      <c r="H234" s="160"/>
      <c r="I234" s="160"/>
      <c r="J234" s="160"/>
      <c r="K234" s="160"/>
      <c r="L234" s="160"/>
      <c r="M234" s="160"/>
      <c r="N234" s="160"/>
      <c r="O234" s="160"/>
      <c r="P234" s="160"/>
      <c r="Q234" s="160"/>
      <c r="R234" s="160"/>
      <c r="S234" s="160"/>
      <c r="T234" s="160"/>
      <c r="U234" s="174"/>
      <c r="V234" s="160"/>
      <c r="W234" s="160"/>
      <c r="X234" s="160"/>
      <c r="Y234" s="254"/>
    </row>
    <row r="235" spans="1:25" x14ac:dyDescent="0.25">
      <c r="A235" s="142">
        <v>169</v>
      </c>
      <c r="B235" s="141" t="s">
        <v>2859</v>
      </c>
      <c r="C235" s="312"/>
      <c r="D235" s="311" t="s">
        <v>2314</v>
      </c>
      <c r="E235" s="160" t="s">
        <v>701</v>
      </c>
      <c r="F235" s="160" t="s">
        <v>846</v>
      </c>
      <c r="G235" s="160" t="s">
        <v>1650</v>
      </c>
      <c r="H235" s="160"/>
      <c r="I235" s="160"/>
      <c r="J235" s="160"/>
      <c r="K235" s="160"/>
      <c r="L235" s="160"/>
      <c r="M235" s="160"/>
      <c r="N235" s="160"/>
      <c r="O235" s="160"/>
      <c r="P235" s="160"/>
      <c r="Q235" s="160"/>
      <c r="R235" s="160"/>
      <c r="S235" s="160"/>
      <c r="T235" s="160"/>
      <c r="U235" s="174"/>
      <c r="V235" s="160"/>
      <c r="W235" s="160"/>
      <c r="X235" s="160"/>
      <c r="Y235" s="254"/>
    </row>
    <row r="236" spans="1:25" x14ac:dyDescent="0.25">
      <c r="A236" s="142">
        <v>169</v>
      </c>
      <c r="B236" s="141" t="s">
        <v>2866</v>
      </c>
      <c r="C236" s="312"/>
      <c r="D236" s="311" t="s">
        <v>2315</v>
      </c>
      <c r="E236" s="160" t="s">
        <v>701</v>
      </c>
      <c r="F236" s="160" t="s">
        <v>846</v>
      </c>
      <c r="G236" s="160" t="s">
        <v>1650</v>
      </c>
      <c r="H236" s="160"/>
      <c r="I236" s="160"/>
      <c r="J236" s="160"/>
      <c r="K236" s="160"/>
      <c r="L236" s="160"/>
      <c r="M236" s="160"/>
      <c r="N236" s="160"/>
      <c r="O236" s="160"/>
      <c r="P236" s="160"/>
      <c r="Q236" s="160"/>
      <c r="R236" s="160"/>
      <c r="S236" s="160"/>
      <c r="T236" s="160"/>
      <c r="U236" s="174"/>
      <c r="V236" s="160"/>
      <c r="W236" s="160"/>
      <c r="X236" s="160"/>
      <c r="Y236" s="254"/>
    </row>
    <row r="237" spans="1:25" ht="15.75" thickBot="1" x14ac:dyDescent="0.3">
      <c r="A237" s="137">
        <v>169</v>
      </c>
      <c r="B237" s="136" t="s">
        <v>2870</v>
      </c>
      <c r="C237" s="310"/>
      <c r="D237" s="309" t="s">
        <v>3203</v>
      </c>
      <c r="E237" s="156" t="s">
        <v>701</v>
      </c>
      <c r="F237" s="156" t="s">
        <v>846</v>
      </c>
      <c r="G237" s="156" t="s">
        <v>1650</v>
      </c>
      <c r="H237" s="156"/>
      <c r="I237" s="156"/>
      <c r="J237" s="156"/>
      <c r="K237" s="156"/>
      <c r="L237" s="156"/>
      <c r="M237" s="156"/>
      <c r="N237" s="156"/>
      <c r="O237" s="156"/>
      <c r="P237" s="156"/>
      <c r="Q237" s="156"/>
      <c r="R237" s="156"/>
      <c r="S237" s="156"/>
      <c r="T237" s="156"/>
      <c r="U237" s="211"/>
      <c r="V237" s="156"/>
      <c r="W237" s="156"/>
      <c r="X237" s="156"/>
      <c r="Y237" s="179"/>
    </row>
    <row r="238" spans="1:25" ht="30.75" thickBot="1" x14ac:dyDescent="0.3">
      <c r="A238" s="459">
        <v>681</v>
      </c>
      <c r="B238" s="460"/>
      <c r="C238" s="588" t="s">
        <v>4019</v>
      </c>
      <c r="D238" s="586"/>
      <c r="E238" s="465" t="s">
        <v>701</v>
      </c>
      <c r="F238" s="465" t="s">
        <v>842</v>
      </c>
      <c r="G238" s="465" t="s">
        <v>1760</v>
      </c>
      <c r="H238" s="322"/>
      <c r="I238" s="465" t="s">
        <v>2337</v>
      </c>
      <c r="J238" s="322"/>
      <c r="K238" s="322"/>
      <c r="L238" s="322"/>
      <c r="M238" s="465" t="s">
        <v>338</v>
      </c>
      <c r="N238" s="465" t="s">
        <v>34</v>
      </c>
      <c r="O238" s="465" t="s">
        <v>405</v>
      </c>
      <c r="P238" s="465" t="s">
        <v>4024</v>
      </c>
      <c r="Q238" s="322" t="s">
        <v>331</v>
      </c>
      <c r="R238" s="322"/>
      <c r="S238" s="322"/>
      <c r="T238" s="322"/>
      <c r="U238" s="558" t="s">
        <v>1189</v>
      </c>
      <c r="V238" s="322" t="s">
        <v>4013</v>
      </c>
      <c r="W238" s="76" t="str">
        <f>LEFT(V238,FIND(",",V238)-1)</f>
        <v>42.6317997223626</v>
      </c>
      <c r="X238" s="76" t="str">
        <f>MID(V238,FIND(",",V238)+2,1256)</f>
        <v>1.4820259705421417</v>
      </c>
      <c r="Y238" s="587"/>
    </row>
    <row r="239" spans="1:25" ht="105.75" thickBot="1" x14ac:dyDescent="0.3">
      <c r="A239" s="459">
        <v>683</v>
      </c>
      <c r="B239" s="460"/>
      <c r="C239" s="588" t="s">
        <v>4018</v>
      </c>
      <c r="D239" s="586"/>
      <c r="E239" s="465" t="s">
        <v>701</v>
      </c>
      <c r="F239" s="465" t="s">
        <v>842</v>
      </c>
      <c r="G239" s="465" t="s">
        <v>1760</v>
      </c>
      <c r="H239" s="322"/>
      <c r="I239" s="465"/>
      <c r="J239" s="322"/>
      <c r="K239" s="322"/>
      <c r="L239" s="322"/>
      <c r="M239" s="465" t="s">
        <v>4021</v>
      </c>
      <c r="N239" s="465" t="s">
        <v>34</v>
      </c>
      <c r="O239" s="465" t="s">
        <v>4022</v>
      </c>
      <c r="P239" s="465" t="s">
        <v>4025</v>
      </c>
      <c r="Q239" s="322" t="s">
        <v>331</v>
      </c>
      <c r="R239" s="465" t="s">
        <v>4020</v>
      </c>
      <c r="S239" s="322"/>
      <c r="T239" s="322"/>
      <c r="U239" s="558" t="s">
        <v>1189</v>
      </c>
      <c r="V239" s="322" t="s">
        <v>4023</v>
      </c>
      <c r="W239" s="76" t="str">
        <f>LEFT(V239,FIND(",",V239)-1)</f>
        <v>42.527795975573305</v>
      </c>
      <c r="X239" s="76" t="str">
        <f>MID(V239,FIND(",",V239)+2,1256)</f>
        <v>1.5479341469727745</v>
      </c>
      <c r="Y239" s="587"/>
    </row>
    <row r="240" spans="1:25" ht="150.75" thickBot="1" x14ac:dyDescent="0.3">
      <c r="A240" s="91">
        <v>170</v>
      </c>
      <c r="B240" s="83"/>
      <c r="C240" s="82" t="s">
        <v>2128</v>
      </c>
      <c r="D240" s="82" t="s">
        <v>2128</v>
      </c>
      <c r="E240" s="76" t="s">
        <v>702</v>
      </c>
      <c r="F240" s="76" t="s">
        <v>846</v>
      </c>
      <c r="G240" s="365" t="s">
        <v>1650</v>
      </c>
      <c r="H240" s="76" t="s">
        <v>1525</v>
      </c>
      <c r="I240" s="76"/>
      <c r="J240" s="308" t="s">
        <v>763</v>
      </c>
      <c r="K240" s="80" t="s">
        <v>1751</v>
      </c>
      <c r="L240" s="80"/>
      <c r="M240" s="79" t="s">
        <v>567</v>
      </c>
      <c r="N240" s="79" t="s">
        <v>262</v>
      </c>
      <c r="O240" s="79" t="s">
        <v>404</v>
      </c>
      <c r="P240" s="87" t="s">
        <v>569</v>
      </c>
      <c r="Q240" s="76" t="s">
        <v>47</v>
      </c>
      <c r="R240" s="360"/>
      <c r="S240" s="76"/>
      <c r="T240" s="78"/>
      <c r="U240" s="92" t="s">
        <v>1189</v>
      </c>
      <c r="V240" s="76" t="s">
        <v>566</v>
      </c>
      <c r="W240" s="76" t="str">
        <f>LEFT(V240,FIND(",",V240)-1)</f>
        <v>42.97448555574162</v>
      </c>
      <c r="X240" s="76" t="str">
        <f>MID(V240,FIND(",",V240)+2,1256)</f>
        <v>-0.31828398877473585</v>
      </c>
      <c r="Y240" s="8" t="s">
        <v>568</v>
      </c>
    </row>
    <row r="241" spans="1:25" ht="150" x14ac:dyDescent="0.25">
      <c r="A241" s="151">
        <v>171</v>
      </c>
      <c r="B241" s="452" t="s">
        <v>3474</v>
      </c>
      <c r="C241" s="184" t="s">
        <v>3544</v>
      </c>
      <c r="D241" s="184" t="s">
        <v>2129</v>
      </c>
      <c r="E241" s="164" t="s">
        <v>701</v>
      </c>
      <c r="F241" s="164" t="s">
        <v>846</v>
      </c>
      <c r="G241" s="374" t="s">
        <v>1650</v>
      </c>
      <c r="H241" s="164"/>
      <c r="I241" s="164"/>
      <c r="J241" s="167">
        <v>46008</v>
      </c>
      <c r="K241" s="167" t="s">
        <v>1751</v>
      </c>
      <c r="L241" s="167"/>
      <c r="M241" s="166" t="s">
        <v>14</v>
      </c>
      <c r="N241" s="166" t="s">
        <v>14</v>
      </c>
      <c r="O241" s="166" t="s">
        <v>14</v>
      </c>
      <c r="P241" s="166" t="s">
        <v>1254</v>
      </c>
      <c r="Q241" s="164" t="s">
        <v>210</v>
      </c>
      <c r="R241" s="165" t="s">
        <v>751</v>
      </c>
      <c r="S241" s="146" t="s">
        <v>748</v>
      </c>
      <c r="T241" s="165"/>
      <c r="U241" s="145" t="s">
        <v>1189</v>
      </c>
      <c r="V241" s="164" t="s">
        <v>749</v>
      </c>
      <c r="W241" s="164" t="str">
        <f>LEFT(V241,FIND(",",V241)-1)</f>
        <v>51.55497172240568</v>
      </c>
      <c r="X241" s="164" t="str">
        <f>MID(V241,FIND(",",V241)+2,1256)</f>
        <v>4.592887967725579</v>
      </c>
      <c r="Y241" s="27" t="s">
        <v>750</v>
      </c>
    </row>
    <row r="242" spans="1:25" s="61" customFormat="1" x14ac:dyDescent="0.25">
      <c r="A242" s="499">
        <v>171</v>
      </c>
      <c r="B242" s="289" t="s">
        <v>2851</v>
      </c>
      <c r="C242" s="581"/>
      <c r="D242" s="581" t="s">
        <v>1254</v>
      </c>
      <c r="E242" s="577" t="s">
        <v>1471</v>
      </c>
      <c r="F242" s="577" t="s">
        <v>846</v>
      </c>
      <c r="G242" s="577" t="s">
        <v>1650</v>
      </c>
      <c r="H242" s="284"/>
      <c r="I242" s="284"/>
      <c r="J242" s="578"/>
      <c r="K242" s="578"/>
      <c r="L242" s="578"/>
      <c r="M242" s="579"/>
      <c r="N242" s="579"/>
      <c r="O242" s="579"/>
      <c r="P242" s="579"/>
      <c r="Q242" s="284"/>
      <c r="R242" s="283"/>
      <c r="S242" s="283"/>
      <c r="T242" s="283"/>
      <c r="U242" s="496"/>
      <c r="V242" s="284"/>
      <c r="W242" s="284"/>
      <c r="X242" s="284"/>
      <c r="Y242" s="580"/>
    </row>
    <row r="243" spans="1:25" ht="30.75" thickBot="1" x14ac:dyDescent="0.3">
      <c r="A243" s="137">
        <v>171</v>
      </c>
      <c r="B243" s="399" t="s">
        <v>3445</v>
      </c>
      <c r="C243" s="181"/>
      <c r="D243" s="255" t="s">
        <v>2841</v>
      </c>
      <c r="E243" s="155"/>
      <c r="F243" s="155"/>
      <c r="G243" s="155"/>
      <c r="H243" s="155"/>
      <c r="I243" s="155"/>
      <c r="J243" s="158"/>
      <c r="K243" s="158"/>
      <c r="L243" s="158"/>
      <c r="M243" s="157"/>
      <c r="N243" s="157"/>
      <c r="O243" s="157"/>
      <c r="P243" s="157"/>
      <c r="Q243" s="155"/>
      <c r="R243" s="156"/>
      <c r="S243" s="107"/>
      <c r="T243" s="156"/>
      <c r="U243" s="106"/>
      <c r="V243" s="155"/>
      <c r="W243" s="155"/>
      <c r="X243" s="155"/>
      <c r="Y243" s="15"/>
    </row>
    <row r="244" spans="1:25" ht="195.75" thickBot="1" x14ac:dyDescent="0.3">
      <c r="A244" s="459">
        <v>695</v>
      </c>
      <c r="B244" s="463"/>
      <c r="C244" s="184" t="s">
        <v>4118</v>
      </c>
      <c r="D244" s="184" t="s">
        <v>4118</v>
      </c>
      <c r="E244" s="184" t="s">
        <v>702</v>
      </c>
      <c r="F244" s="577" t="s">
        <v>846</v>
      </c>
      <c r="G244" s="577" t="s">
        <v>1650</v>
      </c>
      <c r="H244" s="321"/>
      <c r="I244" s="597" t="s">
        <v>4119</v>
      </c>
      <c r="J244" s="595"/>
      <c r="K244" s="595"/>
      <c r="L244" s="595"/>
      <c r="M244" s="79" t="s">
        <v>14</v>
      </c>
      <c r="N244" s="79" t="s">
        <v>14</v>
      </c>
      <c r="O244" s="79" t="s">
        <v>14</v>
      </c>
      <c r="P244" s="599" t="s">
        <v>4122</v>
      </c>
      <c r="Q244" s="464" t="s">
        <v>210</v>
      </c>
      <c r="R244" s="365" t="s">
        <v>4123</v>
      </c>
      <c r="S244" s="596"/>
      <c r="T244" s="322"/>
      <c r="U244" s="598" t="s">
        <v>1189</v>
      </c>
      <c r="V244" s="321" t="s">
        <v>4121</v>
      </c>
      <c r="W244" s="76" t="str">
        <f t="shared" ref="W244" si="72">LEFT(V244,FIND(",",V244)-1)</f>
        <v>52.37571726182455</v>
      </c>
      <c r="X244" s="76" t="str">
        <f t="shared" ref="X244" si="73">MID(V244,FIND(",",V244)+2,1256)</f>
        <v>4.837254748801852</v>
      </c>
      <c r="Y244" s="559" t="s">
        <v>4120</v>
      </c>
    </row>
    <row r="245" spans="1:25" ht="75.75" thickBot="1" x14ac:dyDescent="0.3">
      <c r="A245" s="91">
        <v>172</v>
      </c>
      <c r="B245" s="83"/>
      <c r="C245" s="78" t="s">
        <v>193</v>
      </c>
      <c r="D245" s="78"/>
      <c r="E245" s="76" t="s">
        <v>701</v>
      </c>
      <c r="F245" s="78" t="s">
        <v>870</v>
      </c>
      <c r="G245" s="76" t="s">
        <v>1482</v>
      </c>
      <c r="H245" s="76"/>
      <c r="I245" s="76"/>
      <c r="J245" s="89"/>
      <c r="K245" s="89"/>
      <c r="L245" s="89"/>
      <c r="M245" s="79" t="s">
        <v>14</v>
      </c>
      <c r="N245" s="79" t="s">
        <v>14</v>
      </c>
      <c r="O245" s="79" t="s">
        <v>14</v>
      </c>
      <c r="P245" s="87" t="s">
        <v>195</v>
      </c>
      <c r="Q245" s="76" t="s">
        <v>194</v>
      </c>
      <c r="R245" s="360" t="s">
        <v>836</v>
      </c>
      <c r="S245" s="78" t="s">
        <v>201</v>
      </c>
      <c r="T245" s="365" t="s">
        <v>3201</v>
      </c>
      <c r="U245" s="92" t="s">
        <v>1189</v>
      </c>
      <c r="V245" s="78" t="s">
        <v>196</v>
      </c>
      <c r="W245" s="76" t="str">
        <f t="shared" ref="W245:W294" si="74">LEFT(V245,FIND(",",V245)-1)</f>
        <v>37.13823112992198</v>
      </c>
      <c r="X245" s="76" t="str">
        <f t="shared" ref="X245:X294" si="75">MID(V245,FIND(",",V245)+2,1256)</f>
        <v>-8.02834206689662</v>
      </c>
      <c r="Y245" s="8" t="s">
        <v>197</v>
      </c>
    </row>
    <row r="246" spans="1:25" ht="240.75" thickBot="1" x14ac:dyDescent="0.3">
      <c r="A246" s="91">
        <v>173</v>
      </c>
      <c r="B246" s="83"/>
      <c r="C246" s="78" t="s">
        <v>1926</v>
      </c>
      <c r="D246" s="78" t="s">
        <v>1926</v>
      </c>
      <c r="E246" s="76" t="s">
        <v>701</v>
      </c>
      <c r="F246" s="76" t="s">
        <v>846</v>
      </c>
      <c r="G246" s="76" t="s">
        <v>1650</v>
      </c>
      <c r="H246" s="76"/>
      <c r="I246" s="76"/>
      <c r="J246" s="89"/>
      <c r="K246" s="89"/>
      <c r="L246" s="89"/>
      <c r="M246" s="490" t="s">
        <v>3441</v>
      </c>
      <c r="N246" s="96" t="s">
        <v>34</v>
      </c>
      <c r="O246" s="490" t="s">
        <v>3442</v>
      </c>
      <c r="P246" s="87" t="s">
        <v>550</v>
      </c>
      <c r="Q246" s="76" t="s">
        <v>194</v>
      </c>
      <c r="R246" s="360"/>
      <c r="S246" s="76"/>
      <c r="T246" s="76"/>
      <c r="U246" s="77" t="s">
        <v>1189</v>
      </c>
      <c r="V246" s="76" t="s">
        <v>549</v>
      </c>
      <c r="W246" s="76" t="str">
        <f t="shared" si="74"/>
        <v>37.31614915497157</v>
      </c>
      <c r="X246" s="76" t="str">
        <f t="shared" si="75"/>
        <v>-8.594249182573892</v>
      </c>
      <c r="Y246" s="8" t="s">
        <v>2456</v>
      </c>
    </row>
    <row r="247" spans="1:25" ht="240" x14ac:dyDescent="0.25">
      <c r="A247" s="151">
        <v>174</v>
      </c>
      <c r="B247" s="452" t="s">
        <v>3475</v>
      </c>
      <c r="C247" s="421" t="s">
        <v>3281</v>
      </c>
      <c r="D247" s="165"/>
      <c r="E247" s="164"/>
      <c r="F247" s="164"/>
      <c r="G247" s="164"/>
      <c r="H247" s="164"/>
      <c r="I247" s="164"/>
      <c r="J247" s="241"/>
      <c r="K247" s="241"/>
      <c r="L247" s="241"/>
      <c r="M247" s="148" t="s">
        <v>14</v>
      </c>
      <c r="N247" s="148" t="s">
        <v>14</v>
      </c>
      <c r="O247" s="148" t="s">
        <v>14</v>
      </c>
      <c r="P247" s="166" t="s">
        <v>1365</v>
      </c>
      <c r="Q247" s="164" t="s">
        <v>18</v>
      </c>
      <c r="R247" s="396" t="s">
        <v>3451</v>
      </c>
      <c r="S247" s="164" t="s">
        <v>3446</v>
      </c>
      <c r="T247" s="164"/>
      <c r="U247" s="401" t="s">
        <v>1189</v>
      </c>
      <c r="V247" s="164" t="s">
        <v>3282</v>
      </c>
      <c r="W247" s="164" t="str">
        <f t="shared" si="74"/>
        <v>50.82857120261219</v>
      </c>
      <c r="X247" s="164" t="str">
        <f t="shared" si="75"/>
        <v>4.197222853120702</v>
      </c>
      <c r="Y247" s="27" t="s">
        <v>3450</v>
      </c>
    </row>
    <row r="248" spans="1:25" ht="45" x14ac:dyDescent="0.25">
      <c r="A248" s="142">
        <v>174</v>
      </c>
      <c r="B248" s="426" t="s">
        <v>3370</v>
      </c>
      <c r="C248" s="427"/>
      <c r="D248" s="397" t="s">
        <v>3449</v>
      </c>
      <c r="E248" s="378" t="s">
        <v>701</v>
      </c>
      <c r="F248" s="143" t="s">
        <v>846</v>
      </c>
      <c r="G248" s="143" t="s">
        <v>1650</v>
      </c>
      <c r="H248" s="143"/>
      <c r="I248" s="143"/>
      <c r="J248" s="213"/>
      <c r="K248" s="213"/>
      <c r="L248" s="213"/>
      <c r="M248" s="139"/>
      <c r="N248" s="139"/>
      <c r="O248" s="139"/>
      <c r="P248" s="161"/>
      <c r="Q248" s="143"/>
      <c r="R248" s="397"/>
      <c r="S248" s="397"/>
      <c r="T248" s="143"/>
      <c r="U248" s="114"/>
      <c r="V248" s="143"/>
      <c r="W248" s="143"/>
      <c r="X248" s="143"/>
      <c r="Y248" s="20"/>
    </row>
    <row r="249" spans="1:25" ht="45" x14ac:dyDescent="0.25">
      <c r="A249" s="142">
        <v>174</v>
      </c>
      <c r="B249" s="426" t="s">
        <v>3371</v>
      </c>
      <c r="C249" s="427"/>
      <c r="D249" s="397" t="s">
        <v>3448</v>
      </c>
      <c r="E249" s="143" t="s">
        <v>1192</v>
      </c>
      <c r="F249" s="143" t="s">
        <v>846</v>
      </c>
      <c r="G249" s="143" t="s">
        <v>1650</v>
      </c>
      <c r="H249" s="143"/>
      <c r="I249" s="143"/>
      <c r="J249" s="213"/>
      <c r="K249" s="213"/>
      <c r="L249" s="213"/>
      <c r="M249" s="139"/>
      <c r="N249" s="139"/>
      <c r="O249" s="139"/>
      <c r="P249" s="161"/>
      <c r="Q249" s="143"/>
      <c r="R249" s="160"/>
      <c r="S249" s="143"/>
      <c r="T249" s="143"/>
      <c r="U249" s="114"/>
      <c r="V249" s="143"/>
      <c r="W249" s="143"/>
      <c r="X249" s="143"/>
      <c r="Y249" s="20"/>
    </row>
    <row r="250" spans="1:25" ht="30.75" thickBot="1" x14ac:dyDescent="0.3">
      <c r="A250" s="137">
        <v>174</v>
      </c>
      <c r="B250" s="431" t="s">
        <v>3372</v>
      </c>
      <c r="C250" s="432"/>
      <c r="D250" s="372" t="s">
        <v>3447</v>
      </c>
      <c r="E250" s="371" t="s">
        <v>2003</v>
      </c>
      <c r="F250" s="155" t="s">
        <v>846</v>
      </c>
      <c r="G250" s="155" t="s">
        <v>1650</v>
      </c>
      <c r="H250" s="155"/>
      <c r="I250" s="155"/>
      <c r="J250" s="212"/>
      <c r="K250" s="212"/>
      <c r="L250" s="212"/>
      <c r="M250" s="134"/>
      <c r="N250" s="134"/>
      <c r="O250" s="134"/>
      <c r="P250" s="157"/>
      <c r="Q250" s="155"/>
      <c r="R250" s="107"/>
      <c r="S250" s="155"/>
      <c r="T250" s="155"/>
      <c r="U250" s="106"/>
      <c r="V250" s="155"/>
      <c r="W250" s="155"/>
      <c r="X250" s="155"/>
      <c r="Y250" s="15"/>
    </row>
    <row r="251" spans="1:25" ht="210.75" thickBot="1" x14ac:dyDescent="0.3">
      <c r="A251" s="91">
        <v>176</v>
      </c>
      <c r="B251" s="83"/>
      <c r="C251" s="86" t="s">
        <v>2032</v>
      </c>
      <c r="D251" s="78" t="s">
        <v>2032</v>
      </c>
      <c r="E251" s="76" t="s">
        <v>1192</v>
      </c>
      <c r="F251" s="76" t="s">
        <v>846</v>
      </c>
      <c r="G251" s="76" t="s">
        <v>1650</v>
      </c>
      <c r="H251" s="76"/>
      <c r="I251" s="76"/>
      <c r="J251" s="89"/>
      <c r="K251" s="89"/>
      <c r="L251" s="89"/>
      <c r="M251" s="79" t="s">
        <v>14</v>
      </c>
      <c r="N251" s="79" t="s">
        <v>14</v>
      </c>
      <c r="O251" s="79" t="s">
        <v>14</v>
      </c>
      <c r="P251" s="87" t="s">
        <v>2033</v>
      </c>
      <c r="Q251" s="76" t="s">
        <v>18</v>
      </c>
      <c r="R251" s="86" t="s">
        <v>2506</v>
      </c>
      <c r="S251" s="76"/>
      <c r="T251" s="76" t="s">
        <v>2036</v>
      </c>
      <c r="U251" s="77" t="s">
        <v>1189</v>
      </c>
      <c r="V251" s="76" t="s">
        <v>2034</v>
      </c>
      <c r="W251" s="76" t="str">
        <f t="shared" si="74"/>
        <v>50.779068749862375</v>
      </c>
      <c r="X251" s="76" t="str">
        <f t="shared" si="75"/>
        <v>4.171142386008982</v>
      </c>
      <c r="Y251" s="8"/>
    </row>
    <row r="252" spans="1:25" ht="210.75" thickBot="1" x14ac:dyDescent="0.3">
      <c r="A252" s="91">
        <v>178</v>
      </c>
      <c r="B252" s="83"/>
      <c r="C252" s="439" t="s">
        <v>2507</v>
      </c>
      <c r="D252" s="307"/>
      <c r="E252" s="366" t="s">
        <v>701</v>
      </c>
      <c r="F252" s="76" t="s">
        <v>870</v>
      </c>
      <c r="G252" s="360" t="s">
        <v>1485</v>
      </c>
      <c r="H252" s="76"/>
      <c r="I252" s="76"/>
      <c r="J252" s="89"/>
      <c r="K252" s="89"/>
      <c r="L252" s="89"/>
      <c r="M252" s="96" t="s">
        <v>974</v>
      </c>
      <c r="N252" s="96" t="s">
        <v>34</v>
      </c>
      <c r="O252" s="96" t="s">
        <v>14</v>
      </c>
      <c r="P252" s="87" t="s">
        <v>975</v>
      </c>
      <c r="Q252" s="76" t="s">
        <v>1</v>
      </c>
      <c r="R252" s="86" t="s">
        <v>973</v>
      </c>
      <c r="S252" s="76"/>
      <c r="T252" s="76"/>
      <c r="U252" s="92" t="s">
        <v>1189</v>
      </c>
      <c r="V252" s="76" t="s">
        <v>976</v>
      </c>
      <c r="W252" s="76" t="str">
        <f t="shared" si="74"/>
        <v>42.91708357672862</v>
      </c>
      <c r="X252" s="76" t="str">
        <f t="shared" si="75"/>
        <v>-9.116971652430067</v>
      </c>
      <c r="Y252" s="8" t="s">
        <v>977</v>
      </c>
    </row>
    <row r="253" spans="1:25" ht="135.75" thickBot="1" x14ac:dyDescent="0.3">
      <c r="A253" s="91">
        <v>179</v>
      </c>
      <c r="B253" s="83"/>
      <c r="C253" s="86" t="s">
        <v>2152</v>
      </c>
      <c r="D253" s="86" t="s">
        <v>2152</v>
      </c>
      <c r="E253" s="386" t="s">
        <v>702</v>
      </c>
      <c r="F253" s="128" t="s">
        <v>846</v>
      </c>
      <c r="G253" s="386" t="s">
        <v>1650</v>
      </c>
      <c r="H253" s="128"/>
      <c r="I253" s="128"/>
      <c r="J253" s="89"/>
      <c r="K253" s="89"/>
      <c r="L253" s="89"/>
      <c r="M253" s="79" t="s">
        <v>14</v>
      </c>
      <c r="N253" s="79" t="s">
        <v>14</v>
      </c>
      <c r="O253" s="79" t="s">
        <v>14</v>
      </c>
      <c r="P253" s="87" t="s">
        <v>888</v>
      </c>
      <c r="Q253" s="76" t="s">
        <v>889</v>
      </c>
      <c r="R253" s="86" t="s">
        <v>891</v>
      </c>
      <c r="S253" s="78" t="s">
        <v>896</v>
      </c>
      <c r="T253" s="78"/>
      <c r="U253" s="77" t="s">
        <v>1189</v>
      </c>
      <c r="V253" s="85" t="s">
        <v>887</v>
      </c>
      <c r="W253" s="76" t="str">
        <f t="shared" si="74"/>
        <v>49.613906226076566</v>
      </c>
      <c r="X253" s="76" t="str">
        <f t="shared" si="75"/>
        <v>6.123334290155627</v>
      </c>
      <c r="Y253" s="8"/>
    </row>
    <row r="254" spans="1:25" ht="270.75" thickBot="1" x14ac:dyDescent="0.3">
      <c r="A254" s="91">
        <v>618</v>
      </c>
      <c r="B254" s="83"/>
      <c r="C254" s="373" t="s">
        <v>4105</v>
      </c>
      <c r="D254" s="86"/>
      <c r="E254" s="386" t="s">
        <v>4106</v>
      </c>
      <c r="F254" s="386" t="s">
        <v>842</v>
      </c>
      <c r="G254" s="386" t="s">
        <v>1760</v>
      </c>
      <c r="H254" s="128"/>
      <c r="I254" s="386" t="s">
        <v>2349</v>
      </c>
      <c r="J254" s="89">
        <v>46141</v>
      </c>
      <c r="K254" s="386" t="s">
        <v>2349</v>
      </c>
      <c r="L254" s="89"/>
      <c r="M254" s="79" t="s">
        <v>14</v>
      </c>
      <c r="N254" s="79" t="s">
        <v>14</v>
      </c>
      <c r="O254" s="79" t="s">
        <v>14</v>
      </c>
      <c r="P254" s="367" t="s">
        <v>4111</v>
      </c>
      <c r="Q254" s="366" t="s">
        <v>210</v>
      </c>
      <c r="R254" s="373" t="s">
        <v>4110</v>
      </c>
      <c r="S254" s="457"/>
      <c r="T254" s="457" t="s">
        <v>4109</v>
      </c>
      <c r="U254" s="368" t="s">
        <v>1189</v>
      </c>
      <c r="V254" s="85" t="s">
        <v>4108</v>
      </c>
      <c r="W254" s="76" t="str">
        <f t="shared" ref="W254" si="76">LEFT(V254,FIND(",",V254)-1)</f>
        <v>52.89682855147281</v>
      </c>
      <c r="X254" s="76" t="str">
        <f t="shared" ref="X254" si="77">MID(V254,FIND(",",V254)+2,1256)</f>
        <v>5.5085615955247835</v>
      </c>
      <c r="Y254" s="17" t="s">
        <v>4107</v>
      </c>
    </row>
    <row r="255" spans="1:25" ht="75.75" thickBot="1" x14ac:dyDescent="0.3">
      <c r="A255" s="91">
        <v>180</v>
      </c>
      <c r="B255" s="83"/>
      <c r="C255" s="78" t="s">
        <v>1927</v>
      </c>
      <c r="D255" s="78" t="s">
        <v>1927</v>
      </c>
      <c r="E255" s="76"/>
      <c r="F255" s="76" t="s">
        <v>846</v>
      </c>
      <c r="G255" s="76"/>
      <c r="H255" s="76"/>
      <c r="I255" s="76"/>
      <c r="J255" s="89"/>
      <c r="K255" s="89"/>
      <c r="L255" s="89"/>
      <c r="M255" s="79" t="s">
        <v>14</v>
      </c>
      <c r="N255" s="79" t="s">
        <v>14</v>
      </c>
      <c r="O255" s="79" t="s">
        <v>14</v>
      </c>
      <c r="P255" s="87" t="s">
        <v>85</v>
      </c>
      <c r="Q255" s="76" t="s">
        <v>18</v>
      </c>
      <c r="R255" s="360"/>
      <c r="S255" s="78" t="s">
        <v>87</v>
      </c>
      <c r="T255" s="78"/>
      <c r="U255" s="92" t="s">
        <v>1189</v>
      </c>
      <c r="V255" s="85" t="s">
        <v>73</v>
      </c>
      <c r="W255" s="76" t="str">
        <f t="shared" si="74"/>
        <v>50.801407333542286</v>
      </c>
      <c r="X255" s="76" t="str">
        <f t="shared" si="75"/>
        <v>3.839066801494486</v>
      </c>
      <c r="Y255" s="13" t="s">
        <v>74</v>
      </c>
    </row>
    <row r="256" spans="1:25" ht="75.75" thickBot="1" x14ac:dyDescent="0.3">
      <c r="A256" s="91">
        <v>181</v>
      </c>
      <c r="B256" s="83"/>
      <c r="C256" s="78" t="s">
        <v>1928</v>
      </c>
      <c r="D256" s="78" t="s">
        <v>1928</v>
      </c>
      <c r="E256" s="76"/>
      <c r="F256" s="76" t="s">
        <v>846</v>
      </c>
      <c r="G256" s="76"/>
      <c r="H256" s="76"/>
      <c r="I256" s="76"/>
      <c r="J256" s="89"/>
      <c r="K256" s="89"/>
      <c r="L256" s="89"/>
      <c r="M256" s="87" t="s">
        <v>14</v>
      </c>
      <c r="N256" s="87" t="s">
        <v>14</v>
      </c>
      <c r="O256" s="87" t="s">
        <v>14</v>
      </c>
      <c r="P256" s="87" t="s">
        <v>493</v>
      </c>
      <c r="Q256" s="76" t="s">
        <v>18</v>
      </c>
      <c r="R256" s="360"/>
      <c r="S256" s="78" t="s">
        <v>868</v>
      </c>
      <c r="T256" s="76"/>
      <c r="U256" s="77" t="s">
        <v>1189</v>
      </c>
      <c r="V256" s="76" t="s">
        <v>492</v>
      </c>
      <c r="W256" s="76" t="str">
        <f t="shared" si="74"/>
        <v>50.98656537753191</v>
      </c>
      <c r="X256" s="76" t="str">
        <f t="shared" si="75"/>
        <v>3.7180064757993985</v>
      </c>
      <c r="Y256" s="8"/>
    </row>
    <row r="257" spans="1:25" ht="255.75" thickBot="1" x14ac:dyDescent="0.3">
      <c r="A257" s="91">
        <v>182</v>
      </c>
      <c r="B257" s="83"/>
      <c r="C257" s="82" t="s">
        <v>1574</v>
      </c>
      <c r="D257" s="82"/>
      <c r="E257" s="82" t="s">
        <v>701</v>
      </c>
      <c r="F257" s="82" t="s">
        <v>842</v>
      </c>
      <c r="G257" s="82" t="s">
        <v>2933</v>
      </c>
      <c r="H257" s="82"/>
      <c r="I257" s="82"/>
      <c r="J257" s="80"/>
      <c r="K257" s="80"/>
      <c r="L257" s="80"/>
      <c r="M257" s="96" t="s">
        <v>14</v>
      </c>
      <c r="N257" s="96" t="s">
        <v>14</v>
      </c>
      <c r="O257" s="96" t="s">
        <v>14</v>
      </c>
      <c r="P257" s="87" t="s">
        <v>1577</v>
      </c>
      <c r="Q257" s="76" t="s">
        <v>210</v>
      </c>
      <c r="R257" s="360" t="s">
        <v>1578</v>
      </c>
      <c r="S257" s="78"/>
      <c r="T257" s="78"/>
      <c r="U257" s="92" t="s">
        <v>1189</v>
      </c>
      <c r="V257" s="76" t="s">
        <v>1576</v>
      </c>
      <c r="W257" s="76" t="str">
        <f t="shared" si="74"/>
        <v>53.176409935636975</v>
      </c>
      <c r="X257" s="76" t="str">
        <f t="shared" si="75"/>
        <v>6.185568012842137</v>
      </c>
      <c r="Y257" s="8" t="s">
        <v>1575</v>
      </c>
    </row>
    <row r="258" spans="1:25" ht="30.75" thickBot="1" x14ac:dyDescent="0.3">
      <c r="A258" s="91">
        <v>689</v>
      </c>
      <c r="B258" s="83"/>
      <c r="C258" s="82" t="s">
        <v>4071</v>
      </c>
      <c r="D258" s="82"/>
      <c r="E258" s="82" t="s">
        <v>701</v>
      </c>
      <c r="F258" s="82" t="s">
        <v>842</v>
      </c>
      <c r="G258" s="82" t="s">
        <v>1760</v>
      </c>
      <c r="H258" s="82"/>
      <c r="I258" s="82" t="s">
        <v>2349</v>
      </c>
      <c r="J258" s="80"/>
      <c r="K258" s="80"/>
      <c r="L258" s="80"/>
      <c r="M258" s="591" t="s">
        <v>14</v>
      </c>
      <c r="N258" s="79" t="s">
        <v>14</v>
      </c>
      <c r="O258" s="412" t="s">
        <v>14</v>
      </c>
      <c r="P258" s="367" t="s">
        <v>4072</v>
      </c>
      <c r="Q258" s="366" t="s">
        <v>210</v>
      </c>
      <c r="R258" s="365" t="s">
        <v>4074</v>
      </c>
      <c r="S258" s="457"/>
      <c r="T258" s="408" t="s">
        <v>4073</v>
      </c>
      <c r="U258" s="408" t="s">
        <v>1189</v>
      </c>
      <c r="V258" s="128" t="s">
        <v>4075</v>
      </c>
      <c r="W258" s="128" t="str">
        <f t="shared" ref="W258" si="78">LEFT(V258,FIND(",",V258)-1)</f>
        <v>52.10345912718619</v>
      </c>
      <c r="X258" s="128" t="str">
        <f t="shared" ref="X258" si="79">MID(V258,FIND(",",V258)+2,1256)</f>
        <v>4.26560400797784</v>
      </c>
      <c r="Y258" s="8"/>
    </row>
    <row r="259" spans="1:25" ht="180.75" thickBot="1" x14ac:dyDescent="0.3">
      <c r="A259" s="91">
        <v>183</v>
      </c>
      <c r="B259" s="83"/>
      <c r="C259" s="82" t="s">
        <v>1000</v>
      </c>
      <c r="D259" s="82"/>
      <c r="E259" s="82" t="s">
        <v>701</v>
      </c>
      <c r="F259" s="82" t="s">
        <v>842</v>
      </c>
      <c r="G259" s="82" t="s">
        <v>1760</v>
      </c>
      <c r="H259" s="82"/>
      <c r="I259" s="82"/>
      <c r="J259" s="89">
        <v>46007</v>
      </c>
      <c r="K259" s="80" t="s">
        <v>1751</v>
      </c>
      <c r="L259" s="80"/>
      <c r="M259" s="79" t="s">
        <v>14</v>
      </c>
      <c r="N259" s="79" t="s">
        <v>14</v>
      </c>
      <c r="O259" s="79" t="s">
        <v>14</v>
      </c>
      <c r="P259" s="87" t="s">
        <v>991</v>
      </c>
      <c r="Q259" s="76" t="s">
        <v>210</v>
      </c>
      <c r="R259" s="360" t="s">
        <v>993</v>
      </c>
      <c r="S259" s="78"/>
      <c r="T259" s="78" t="s">
        <v>992</v>
      </c>
      <c r="U259" s="77" t="s">
        <v>1189</v>
      </c>
      <c r="V259" s="76" t="s">
        <v>990</v>
      </c>
      <c r="W259" s="76" t="str">
        <f t="shared" si="74"/>
        <v>51.58418483571492</v>
      </c>
      <c r="X259" s="76" t="str">
        <f t="shared" si="75"/>
        <v>4.666875877025322</v>
      </c>
      <c r="Y259" s="8" t="s">
        <v>989</v>
      </c>
    </row>
    <row r="260" spans="1:25" ht="195.75" thickBot="1" x14ac:dyDescent="0.3">
      <c r="A260" s="91">
        <v>184</v>
      </c>
      <c r="B260" s="83"/>
      <c r="C260" s="82" t="s">
        <v>1003</v>
      </c>
      <c r="D260" s="82"/>
      <c r="E260" s="82" t="s">
        <v>701</v>
      </c>
      <c r="F260" s="82" t="s">
        <v>842</v>
      </c>
      <c r="G260" s="82" t="s">
        <v>1760</v>
      </c>
      <c r="H260" s="82"/>
      <c r="I260" s="82"/>
      <c r="J260" s="89">
        <v>46007</v>
      </c>
      <c r="K260" s="80" t="s">
        <v>1751</v>
      </c>
      <c r="L260" s="80"/>
      <c r="M260" s="79" t="s">
        <v>14</v>
      </c>
      <c r="N260" s="79" t="s">
        <v>14</v>
      </c>
      <c r="O260" s="79" t="s">
        <v>14</v>
      </c>
      <c r="P260" s="87" t="s">
        <v>1004</v>
      </c>
      <c r="Q260" s="76" t="s">
        <v>210</v>
      </c>
      <c r="R260" s="360" t="s">
        <v>993</v>
      </c>
      <c r="S260" s="78"/>
      <c r="T260" s="78" t="s">
        <v>992</v>
      </c>
      <c r="U260" s="92" t="s">
        <v>1189</v>
      </c>
      <c r="V260" s="76" t="s">
        <v>1002</v>
      </c>
      <c r="W260" s="76" t="str">
        <f t="shared" si="74"/>
        <v>51.58734439784414</v>
      </c>
      <c r="X260" s="76" t="str">
        <f t="shared" si="75"/>
        <v>4.667658622693785</v>
      </c>
      <c r="Y260" s="8" t="s">
        <v>1001</v>
      </c>
    </row>
    <row r="261" spans="1:25" ht="75.75" thickBot="1" x14ac:dyDescent="0.3">
      <c r="A261" s="91">
        <v>185</v>
      </c>
      <c r="B261" s="83"/>
      <c r="C261" s="82" t="s">
        <v>1424</v>
      </c>
      <c r="D261" s="82"/>
      <c r="E261" s="82"/>
      <c r="F261" s="82" t="s">
        <v>842</v>
      </c>
      <c r="G261" s="82"/>
      <c r="H261" s="82"/>
      <c r="I261" s="82"/>
      <c r="J261" s="80"/>
      <c r="K261" s="80"/>
      <c r="L261" s="80"/>
      <c r="M261" s="79" t="s">
        <v>14</v>
      </c>
      <c r="N261" s="79" t="s">
        <v>14</v>
      </c>
      <c r="O261" s="79" t="s">
        <v>14</v>
      </c>
      <c r="P261" s="87" t="s">
        <v>1425</v>
      </c>
      <c r="Q261" s="76" t="s">
        <v>210</v>
      </c>
      <c r="R261" s="360" t="s">
        <v>1426</v>
      </c>
      <c r="S261" s="78"/>
      <c r="T261" s="78" t="s">
        <v>1427</v>
      </c>
      <c r="U261" s="443" t="s">
        <v>1189</v>
      </c>
      <c r="V261" s="203" t="s">
        <v>1465</v>
      </c>
      <c r="W261" s="76" t="str">
        <f t="shared" si="74"/>
        <v>52.5718345107284</v>
      </c>
      <c r="X261" s="76" t="str">
        <f t="shared" si="75"/>
        <v>6.291852906527171</v>
      </c>
      <c r="Y261" s="306"/>
    </row>
    <row r="262" spans="1:25" ht="90.75" thickBot="1" x14ac:dyDescent="0.3">
      <c r="A262" s="91">
        <v>186</v>
      </c>
      <c r="B262" s="83"/>
      <c r="C262" s="82" t="s">
        <v>1006</v>
      </c>
      <c r="D262" s="82"/>
      <c r="E262" s="82"/>
      <c r="F262" s="82" t="s">
        <v>842</v>
      </c>
      <c r="G262" s="82"/>
      <c r="H262" s="82"/>
      <c r="I262" s="82"/>
      <c r="J262" s="80"/>
      <c r="K262" s="80"/>
      <c r="L262" s="80"/>
      <c r="M262" s="79" t="s">
        <v>14</v>
      </c>
      <c r="N262" s="79" t="s">
        <v>14</v>
      </c>
      <c r="O262" s="79" t="s">
        <v>14</v>
      </c>
      <c r="P262" s="87" t="s">
        <v>1009</v>
      </c>
      <c r="Q262" s="76" t="s">
        <v>210</v>
      </c>
      <c r="R262" s="360" t="s">
        <v>2508</v>
      </c>
      <c r="S262" s="78"/>
      <c r="T262" s="78" t="s">
        <v>1008</v>
      </c>
      <c r="U262" s="77" t="s">
        <v>1189</v>
      </c>
      <c r="V262" s="76" t="s">
        <v>1007</v>
      </c>
      <c r="W262" s="76" t="str">
        <f t="shared" si="74"/>
        <v>53.2153875295608</v>
      </c>
      <c r="X262" s="76" t="str">
        <f t="shared" si="75"/>
        <v>5.8217859354801975</v>
      </c>
      <c r="Y262" s="8" t="s">
        <v>1005</v>
      </c>
    </row>
    <row r="263" spans="1:25" ht="315.75" thickBot="1" x14ac:dyDescent="0.3">
      <c r="A263" s="91">
        <v>187</v>
      </c>
      <c r="B263" s="83"/>
      <c r="C263" s="82" t="s">
        <v>1016</v>
      </c>
      <c r="D263" s="82"/>
      <c r="E263" s="82"/>
      <c r="F263" s="82" t="s">
        <v>842</v>
      </c>
      <c r="G263" s="82"/>
      <c r="H263" s="82"/>
      <c r="I263" s="82"/>
      <c r="J263" s="80"/>
      <c r="K263" s="80"/>
      <c r="L263" s="80"/>
      <c r="M263" s="79" t="s">
        <v>14</v>
      </c>
      <c r="N263" s="79" t="s">
        <v>14</v>
      </c>
      <c r="O263" s="79" t="s">
        <v>14</v>
      </c>
      <c r="P263" s="87" t="s">
        <v>1021</v>
      </c>
      <c r="Q263" s="76" t="s">
        <v>210</v>
      </c>
      <c r="R263" s="360" t="s">
        <v>1020</v>
      </c>
      <c r="S263" s="78"/>
      <c r="T263" s="78" t="s">
        <v>1017</v>
      </c>
      <c r="U263" s="92" t="s">
        <v>1189</v>
      </c>
      <c r="V263" s="76" t="s">
        <v>1018</v>
      </c>
      <c r="W263" s="76" t="str">
        <f t="shared" si="74"/>
        <v>53.21309431180155</v>
      </c>
      <c r="X263" s="76" t="str">
        <f t="shared" si="75"/>
        <v>6.568858168858513</v>
      </c>
      <c r="Y263" s="8" t="s">
        <v>1019</v>
      </c>
    </row>
    <row r="264" spans="1:25" ht="255.75" thickBot="1" x14ac:dyDescent="0.3">
      <c r="A264" s="91">
        <v>188</v>
      </c>
      <c r="B264" s="83"/>
      <c r="C264" s="82" t="s">
        <v>1852</v>
      </c>
      <c r="D264" s="82"/>
      <c r="E264" s="82" t="s">
        <v>701</v>
      </c>
      <c r="F264" s="82" t="s">
        <v>1191</v>
      </c>
      <c r="G264" s="82"/>
      <c r="H264" s="82"/>
      <c r="I264" s="82"/>
      <c r="J264" s="80">
        <v>45969</v>
      </c>
      <c r="K264" s="80" t="s">
        <v>1751</v>
      </c>
      <c r="L264" s="80"/>
      <c r="M264" s="79" t="s">
        <v>14</v>
      </c>
      <c r="N264" s="79" t="s">
        <v>14</v>
      </c>
      <c r="O264" s="79" t="s">
        <v>14</v>
      </c>
      <c r="P264" s="87" t="s">
        <v>1855</v>
      </c>
      <c r="Q264" s="76" t="s">
        <v>18</v>
      </c>
      <c r="R264" s="360"/>
      <c r="S264" s="78" t="s">
        <v>1856</v>
      </c>
      <c r="T264" s="78"/>
      <c r="U264" s="92" t="s">
        <v>1189</v>
      </c>
      <c r="V264" s="76" t="s">
        <v>1854</v>
      </c>
      <c r="W264" s="76" t="str">
        <f t="shared" si="74"/>
        <v>51.34171659329139</v>
      </c>
      <c r="X264" s="76" t="str">
        <f t="shared" si="75"/>
        <v>5.105738110517796</v>
      </c>
      <c r="Y264" s="8" t="s">
        <v>1853</v>
      </c>
    </row>
    <row r="265" spans="1:25" ht="195.75" thickBot="1" x14ac:dyDescent="0.3">
      <c r="A265" s="91">
        <v>590</v>
      </c>
      <c r="B265" s="83"/>
      <c r="C265" s="82" t="s">
        <v>3198</v>
      </c>
      <c r="D265" s="82"/>
      <c r="E265" s="82" t="s">
        <v>701</v>
      </c>
      <c r="F265" s="82" t="s">
        <v>842</v>
      </c>
      <c r="G265" s="82" t="s">
        <v>1760</v>
      </c>
      <c r="H265" s="82"/>
      <c r="I265" s="82"/>
      <c r="J265" s="80"/>
      <c r="K265" s="80"/>
      <c r="L265" s="80"/>
      <c r="M265" s="79" t="s">
        <v>14</v>
      </c>
      <c r="N265" s="79" t="s">
        <v>14</v>
      </c>
      <c r="O265" s="79" t="s">
        <v>14</v>
      </c>
      <c r="P265" s="367" t="s">
        <v>3202</v>
      </c>
      <c r="Q265" s="366" t="s">
        <v>210</v>
      </c>
      <c r="R265" s="395"/>
      <c r="S265" s="395"/>
      <c r="T265" s="365" t="s">
        <v>3201</v>
      </c>
      <c r="U265" s="408" t="s">
        <v>1189</v>
      </c>
      <c r="V265" s="76" t="s">
        <v>3200</v>
      </c>
      <c r="W265" s="76" t="str">
        <f t="shared" ref="W265:W266" si="80">LEFT(V265,FIND(",",V265)-1)</f>
        <v>52.13073978066954</v>
      </c>
      <c r="X265" s="76" t="str">
        <f t="shared" ref="X265:X266" si="81">MID(V265,FIND(",",V265)+2,1256)</f>
        <v>5.20547251778036</v>
      </c>
      <c r="Y265" s="17" t="s">
        <v>3199</v>
      </c>
    </row>
    <row r="266" spans="1:25" ht="135.75" thickBot="1" x14ac:dyDescent="0.3">
      <c r="A266" s="91">
        <v>603</v>
      </c>
      <c r="B266" s="83"/>
      <c r="C266" s="448" t="s">
        <v>3805</v>
      </c>
      <c r="D266" s="82"/>
      <c r="E266" s="76" t="s">
        <v>701</v>
      </c>
      <c r="F266" s="82" t="s">
        <v>846</v>
      </c>
      <c r="G266" s="82" t="s">
        <v>2933</v>
      </c>
      <c r="H266" s="82"/>
      <c r="I266" s="82"/>
      <c r="J266" s="304">
        <v>46057</v>
      </c>
      <c r="K266" s="304" t="s">
        <v>1751</v>
      </c>
      <c r="L266" s="304"/>
      <c r="M266" s="79" t="s">
        <v>14</v>
      </c>
      <c r="N266" s="79" t="s">
        <v>14</v>
      </c>
      <c r="O266" s="79" t="s">
        <v>14</v>
      </c>
      <c r="P266" s="448" t="s">
        <v>3305</v>
      </c>
      <c r="Q266" s="449" t="s">
        <v>970</v>
      </c>
      <c r="R266" s="448" t="s">
        <v>3306</v>
      </c>
      <c r="S266" s="448"/>
      <c r="T266" s="365"/>
      <c r="U266" s="408" t="s">
        <v>1189</v>
      </c>
      <c r="V266" s="449" t="s">
        <v>3307</v>
      </c>
      <c r="W266" s="449" t="str">
        <f t="shared" si="80"/>
        <v>51.62673367141563</v>
      </c>
      <c r="X266" s="449" t="str">
        <f t="shared" si="81"/>
        <v>5.421508893116335</v>
      </c>
      <c r="Y266" s="17" t="s">
        <v>3308</v>
      </c>
    </row>
    <row r="267" spans="1:25" ht="60.75" thickBot="1" x14ac:dyDescent="0.3">
      <c r="A267" s="91">
        <v>189</v>
      </c>
      <c r="B267" s="83"/>
      <c r="C267" s="82" t="s">
        <v>2297</v>
      </c>
      <c r="D267" s="82" t="s">
        <v>2153</v>
      </c>
      <c r="E267" s="76" t="s">
        <v>701</v>
      </c>
      <c r="F267" s="76" t="s">
        <v>846</v>
      </c>
      <c r="G267" s="76"/>
      <c r="H267" s="76"/>
      <c r="I267" s="76"/>
      <c r="J267" s="80"/>
      <c r="K267" s="80"/>
      <c r="L267" s="80"/>
      <c r="M267" s="79" t="s">
        <v>14</v>
      </c>
      <c r="N267" s="79" t="s">
        <v>14</v>
      </c>
      <c r="O267" s="79" t="s">
        <v>14</v>
      </c>
      <c r="P267" s="87" t="s">
        <v>115</v>
      </c>
      <c r="Q267" s="76" t="s">
        <v>47</v>
      </c>
      <c r="R267" s="360"/>
      <c r="S267" s="78"/>
      <c r="T267" s="78"/>
      <c r="U267" s="77" t="s">
        <v>1189</v>
      </c>
      <c r="V267" s="76" t="s">
        <v>102</v>
      </c>
      <c r="W267" s="76" t="str">
        <f t="shared" si="74"/>
        <v>48.78472451087372</v>
      </c>
      <c r="X267" s="76" t="str">
        <f t="shared" si="75"/>
        <v>2.4519453831041607</v>
      </c>
      <c r="Y267" s="8" t="s">
        <v>103</v>
      </c>
    </row>
    <row r="268" spans="1:25" s="61" customFormat="1" ht="105.75" thickBot="1" x14ac:dyDescent="0.3">
      <c r="A268" s="91">
        <v>190</v>
      </c>
      <c r="B268" s="92"/>
      <c r="C268" s="132" t="s">
        <v>2301</v>
      </c>
      <c r="D268" s="132" t="s">
        <v>3990</v>
      </c>
      <c r="E268" s="128" t="s">
        <v>1471</v>
      </c>
      <c r="F268" s="128" t="s">
        <v>846</v>
      </c>
      <c r="G268" s="128" t="s">
        <v>1650</v>
      </c>
      <c r="H268" s="128"/>
      <c r="I268" s="128"/>
      <c r="J268" s="305">
        <v>45170</v>
      </c>
      <c r="K268" s="304" t="s">
        <v>1751</v>
      </c>
      <c r="L268" s="304"/>
      <c r="M268" s="130" t="s">
        <v>1150</v>
      </c>
      <c r="N268" s="130" t="s">
        <v>54</v>
      </c>
      <c r="O268" s="130" t="s">
        <v>2303</v>
      </c>
      <c r="P268" s="129" t="s">
        <v>2305</v>
      </c>
      <c r="Q268" s="128" t="s">
        <v>47</v>
      </c>
      <c r="R268" s="373" t="s">
        <v>2299</v>
      </c>
      <c r="S268" s="86"/>
      <c r="T268" s="86"/>
      <c r="U268" s="368" t="s">
        <v>1189</v>
      </c>
      <c r="V268" s="128" t="s">
        <v>2298</v>
      </c>
      <c r="W268" s="128" t="str">
        <f t="shared" si="74"/>
        <v>42.9032734126087</v>
      </c>
      <c r="X268" s="128" t="str">
        <f t="shared" si="75"/>
        <v>0.09509976456027992</v>
      </c>
      <c r="Y268" s="22"/>
    </row>
    <row r="269" spans="1:25" s="61" customFormat="1" ht="105.75" thickBot="1" x14ac:dyDescent="0.3">
      <c r="A269" s="91">
        <v>191</v>
      </c>
      <c r="B269" s="92"/>
      <c r="C269" s="132" t="s">
        <v>2300</v>
      </c>
      <c r="D269" s="132" t="s">
        <v>3990</v>
      </c>
      <c r="E269" s="128" t="s">
        <v>1471</v>
      </c>
      <c r="F269" s="128" t="s">
        <v>846</v>
      </c>
      <c r="G269" s="128" t="s">
        <v>1650</v>
      </c>
      <c r="H269" s="128"/>
      <c r="I269" s="128"/>
      <c r="J269" s="305">
        <v>45170</v>
      </c>
      <c r="K269" s="304" t="s">
        <v>1751</v>
      </c>
      <c r="L269" s="304"/>
      <c r="M269" s="130" t="s">
        <v>1150</v>
      </c>
      <c r="N269" s="130" t="s">
        <v>54</v>
      </c>
      <c r="O269" s="130" t="s">
        <v>2304</v>
      </c>
      <c r="P269" s="129" t="s">
        <v>2306</v>
      </c>
      <c r="Q269" s="128" t="s">
        <v>47</v>
      </c>
      <c r="R269" s="86" t="s">
        <v>2299</v>
      </c>
      <c r="S269" s="86"/>
      <c r="T269" s="86"/>
      <c r="U269" s="368" t="s">
        <v>1189</v>
      </c>
      <c r="V269" s="128" t="s">
        <v>2302</v>
      </c>
      <c r="W269" s="128" t="str">
        <f t="shared" si="74"/>
        <v>42.90389967997524</v>
      </c>
      <c r="X269" s="128" t="str">
        <f t="shared" si="75"/>
        <v>0.12632564544921204</v>
      </c>
      <c r="Y269" s="22"/>
    </row>
    <row r="270" spans="1:25" ht="195.75" thickBot="1" x14ac:dyDescent="0.3">
      <c r="A270" s="91">
        <v>192</v>
      </c>
      <c r="B270" s="83"/>
      <c r="C270" s="82" t="s">
        <v>994</v>
      </c>
      <c r="D270" s="82"/>
      <c r="E270" s="76"/>
      <c r="F270" s="76" t="s">
        <v>842</v>
      </c>
      <c r="G270" s="76"/>
      <c r="H270" s="76"/>
      <c r="I270" s="76"/>
      <c r="J270" s="80"/>
      <c r="K270" s="80"/>
      <c r="L270" s="80"/>
      <c r="M270" s="79" t="s">
        <v>14</v>
      </c>
      <c r="N270" s="79" t="s">
        <v>14</v>
      </c>
      <c r="O270" s="79" t="s">
        <v>14</v>
      </c>
      <c r="P270" s="87" t="s">
        <v>997</v>
      </c>
      <c r="Q270" s="76" t="s">
        <v>210</v>
      </c>
      <c r="R270" s="360" t="s">
        <v>998</v>
      </c>
      <c r="S270" s="78"/>
      <c r="T270" s="78" t="s">
        <v>999</v>
      </c>
      <c r="U270" s="92" t="s">
        <v>1189</v>
      </c>
      <c r="V270" s="76" t="s">
        <v>996</v>
      </c>
      <c r="W270" s="76" t="str">
        <f t="shared" si="74"/>
        <v>52.152208388458945</v>
      </c>
      <c r="X270" s="76" t="str">
        <f t="shared" si="75"/>
        <v>5.586620787392855</v>
      </c>
      <c r="Y270" s="8" t="s">
        <v>995</v>
      </c>
    </row>
    <row r="271" spans="1:25" s="61" customFormat="1" ht="285.75" thickBot="1" x14ac:dyDescent="0.3">
      <c r="A271" s="84">
        <v>654</v>
      </c>
      <c r="B271" s="92"/>
      <c r="C271" s="132" t="s">
        <v>3812</v>
      </c>
      <c r="D271" s="132"/>
      <c r="E271" s="386" t="s">
        <v>702</v>
      </c>
      <c r="F271" s="386" t="s">
        <v>870</v>
      </c>
      <c r="G271" s="386" t="s">
        <v>220</v>
      </c>
      <c r="H271" s="128"/>
      <c r="I271" s="386" t="s">
        <v>3228</v>
      </c>
      <c r="J271" s="304"/>
      <c r="K271" s="304"/>
      <c r="L271" s="304"/>
      <c r="M271" s="130" t="s">
        <v>14</v>
      </c>
      <c r="N271" s="130" t="s">
        <v>14</v>
      </c>
      <c r="O271" s="130" t="s">
        <v>14</v>
      </c>
      <c r="P271" s="414" t="s">
        <v>3807</v>
      </c>
      <c r="Q271" s="386" t="s">
        <v>47</v>
      </c>
      <c r="R271" s="86" t="s">
        <v>3808</v>
      </c>
      <c r="S271" s="86"/>
      <c r="T271" s="86"/>
      <c r="U271" s="408" t="s">
        <v>1189</v>
      </c>
      <c r="V271" s="128" t="s">
        <v>3806</v>
      </c>
      <c r="W271" s="128" t="str">
        <f t="shared" ref="W271:W272" si="82">LEFT(V271,FIND(",",V271)-1)</f>
        <v>45.770847079280706</v>
      </c>
      <c r="X271" s="128" t="str">
        <f t="shared" ref="X271:X272" si="83">MID(V271,FIND(",",V271)+2,1256)</f>
        <v>4.811862074222864</v>
      </c>
      <c r="Y271" s="22" t="s">
        <v>3809</v>
      </c>
    </row>
    <row r="272" spans="1:25" s="61" customFormat="1" ht="195.75" thickBot="1" x14ac:dyDescent="0.3">
      <c r="A272" s="84">
        <v>674</v>
      </c>
      <c r="B272" s="92"/>
      <c r="C272" s="132" t="s">
        <v>3930</v>
      </c>
      <c r="D272" s="132"/>
      <c r="E272" s="386" t="s">
        <v>1761</v>
      </c>
      <c r="F272" s="386" t="s">
        <v>846</v>
      </c>
      <c r="G272" s="386" t="s">
        <v>1650</v>
      </c>
      <c r="H272" s="128"/>
      <c r="I272" s="386"/>
      <c r="J272" s="304"/>
      <c r="K272" s="304"/>
      <c r="L272" s="304"/>
      <c r="M272" s="79" t="s">
        <v>14</v>
      </c>
      <c r="N272" s="79" t="s">
        <v>14</v>
      </c>
      <c r="O272" s="79" t="s">
        <v>14</v>
      </c>
      <c r="P272" s="414" t="s">
        <v>3933</v>
      </c>
      <c r="Q272" s="386" t="s">
        <v>47</v>
      </c>
      <c r="R272" s="373" t="s">
        <v>3936</v>
      </c>
      <c r="S272" s="373" t="s">
        <v>3934</v>
      </c>
      <c r="T272" s="86"/>
      <c r="U272" s="408" t="s">
        <v>1189</v>
      </c>
      <c r="V272" s="128" t="s">
        <v>3932</v>
      </c>
      <c r="W272" s="76" t="str">
        <f t="shared" si="82"/>
        <v>50.33882491278752</v>
      </c>
      <c r="X272" s="76" t="str">
        <f t="shared" si="83"/>
        <v>3.218707396417394</v>
      </c>
      <c r="Y272" s="24" t="s">
        <v>3931</v>
      </c>
    </row>
    <row r="273" spans="1:25" ht="225.75" thickBot="1" x14ac:dyDescent="0.3">
      <c r="A273" s="91">
        <v>193</v>
      </c>
      <c r="B273" s="83"/>
      <c r="C273" s="78" t="s">
        <v>1299</v>
      </c>
      <c r="D273" s="78"/>
      <c r="E273" s="365" t="s">
        <v>701</v>
      </c>
      <c r="F273" s="78" t="s">
        <v>842</v>
      </c>
      <c r="G273" s="365" t="s">
        <v>1760</v>
      </c>
      <c r="H273" s="78"/>
      <c r="I273" s="78"/>
      <c r="J273" s="89"/>
      <c r="K273" s="89"/>
      <c r="L273" s="89"/>
      <c r="M273" s="79" t="s">
        <v>14</v>
      </c>
      <c r="N273" s="79" t="s">
        <v>14</v>
      </c>
      <c r="O273" s="79" t="s">
        <v>14</v>
      </c>
      <c r="P273" s="87" t="s">
        <v>1298</v>
      </c>
      <c r="Q273" s="76" t="s">
        <v>1261</v>
      </c>
      <c r="R273" s="360" t="s">
        <v>1300</v>
      </c>
      <c r="S273" s="78"/>
      <c r="T273" s="78"/>
      <c r="U273" s="77" t="s">
        <v>1189</v>
      </c>
      <c r="V273" s="76" t="s">
        <v>1296</v>
      </c>
      <c r="W273" s="76" t="str">
        <f t="shared" si="74"/>
        <v>55.81371539429804</v>
      </c>
      <c r="X273" s="76" t="str">
        <f t="shared" si="75"/>
        <v>-4.574583384039931</v>
      </c>
      <c r="Y273" s="8" t="s">
        <v>1297</v>
      </c>
    </row>
    <row r="274" spans="1:25" ht="195.75" thickBot="1" x14ac:dyDescent="0.3">
      <c r="A274" s="91">
        <v>194</v>
      </c>
      <c r="B274" s="83"/>
      <c r="C274" s="82" t="s">
        <v>1497</v>
      </c>
      <c r="D274" s="82"/>
      <c r="E274" s="82" t="s">
        <v>2810</v>
      </c>
      <c r="F274" s="82" t="s">
        <v>2286</v>
      </c>
      <c r="G274" s="82" t="s">
        <v>1760</v>
      </c>
      <c r="H274" s="82"/>
      <c r="I274" s="82"/>
      <c r="J274" s="80"/>
      <c r="K274" s="80"/>
      <c r="L274" s="80"/>
      <c r="M274" s="79" t="s">
        <v>14</v>
      </c>
      <c r="N274" s="79" t="s">
        <v>14</v>
      </c>
      <c r="O274" s="79" t="s">
        <v>14</v>
      </c>
      <c r="P274" s="87" t="s">
        <v>1498</v>
      </c>
      <c r="Q274" s="76" t="s">
        <v>32</v>
      </c>
      <c r="R274" s="360" t="s">
        <v>1499</v>
      </c>
      <c r="S274" s="78" t="s">
        <v>1496</v>
      </c>
      <c r="T274" s="78"/>
      <c r="U274" s="77" t="s">
        <v>1189</v>
      </c>
      <c r="V274" s="76" t="s">
        <v>1500</v>
      </c>
      <c r="W274" s="76" t="str">
        <f t="shared" si="74"/>
        <v>45.8817076955196</v>
      </c>
      <c r="X274" s="76" t="str">
        <f t="shared" si="75"/>
        <v>9.300947180101353</v>
      </c>
      <c r="Y274" s="8" t="s">
        <v>1501</v>
      </c>
    </row>
    <row r="275" spans="1:25" ht="315.75" thickBot="1" x14ac:dyDescent="0.3">
      <c r="A275" s="91">
        <v>195</v>
      </c>
      <c r="B275" s="83"/>
      <c r="C275" s="82" t="s">
        <v>2809</v>
      </c>
      <c r="D275" s="82"/>
      <c r="E275" s="82" t="s">
        <v>2810</v>
      </c>
      <c r="F275" s="82" t="s">
        <v>2286</v>
      </c>
      <c r="G275" s="82" t="s">
        <v>1760</v>
      </c>
      <c r="H275" s="82"/>
      <c r="I275" s="31" t="s">
        <v>2817</v>
      </c>
      <c r="J275" s="80"/>
      <c r="K275" s="80"/>
      <c r="L275" s="80"/>
      <c r="M275" s="79" t="s">
        <v>14</v>
      </c>
      <c r="N275" s="79" t="s">
        <v>14</v>
      </c>
      <c r="O275" s="79" t="s">
        <v>14</v>
      </c>
      <c r="P275" s="87" t="s">
        <v>2813</v>
      </c>
      <c r="Q275" s="76" t="s">
        <v>32</v>
      </c>
      <c r="R275" s="360"/>
      <c r="S275" s="78"/>
      <c r="T275" s="78"/>
      <c r="U275" s="77" t="s">
        <v>1189</v>
      </c>
      <c r="V275" s="76" t="s">
        <v>2812</v>
      </c>
      <c r="W275" s="76" t="str">
        <f t="shared" si="74"/>
        <v>45.441691774260356</v>
      </c>
      <c r="X275" s="76" t="str">
        <f t="shared" si="75"/>
        <v>11.543482079696567</v>
      </c>
      <c r="Y275" s="8" t="s">
        <v>2811</v>
      </c>
    </row>
    <row r="276" spans="1:25" ht="195.75" thickBot="1" x14ac:dyDescent="0.3">
      <c r="A276" s="91">
        <v>196</v>
      </c>
      <c r="B276" s="83"/>
      <c r="C276" s="78" t="s">
        <v>1660</v>
      </c>
      <c r="D276" s="78"/>
      <c r="E276" s="76"/>
      <c r="F276" s="76" t="s">
        <v>1479</v>
      </c>
      <c r="G276" s="76" t="s">
        <v>870</v>
      </c>
      <c r="H276" s="76"/>
      <c r="I276" s="76"/>
      <c r="J276" s="89"/>
      <c r="K276" s="89"/>
      <c r="L276" s="89"/>
      <c r="M276" s="79" t="s">
        <v>1155</v>
      </c>
      <c r="N276" s="79" t="s">
        <v>30</v>
      </c>
      <c r="O276" s="87" t="s">
        <v>1676</v>
      </c>
      <c r="P276" s="87" t="s">
        <v>1677</v>
      </c>
      <c r="Q276" s="76" t="s">
        <v>32</v>
      </c>
      <c r="R276" s="360"/>
      <c r="S276" s="78"/>
      <c r="T276" s="76"/>
      <c r="U276" s="77" t="s">
        <v>1189</v>
      </c>
      <c r="V276" s="76" t="s">
        <v>1659</v>
      </c>
      <c r="W276" s="76" t="str">
        <f t="shared" si="74"/>
        <v>43.83973004368603</v>
      </c>
      <c r="X276" s="76" t="str">
        <f t="shared" si="75"/>
        <v>10.919220721948948</v>
      </c>
      <c r="Y276" s="8" t="s">
        <v>1658</v>
      </c>
    </row>
    <row r="277" spans="1:25" ht="195.75" thickBot="1" x14ac:dyDescent="0.3">
      <c r="A277" s="91">
        <v>612</v>
      </c>
      <c r="B277" s="83"/>
      <c r="C277" s="1" t="s">
        <v>3356</v>
      </c>
      <c r="D277" s="1" t="s">
        <v>3356</v>
      </c>
      <c r="E277" s="366" t="s">
        <v>701</v>
      </c>
      <c r="F277" s="366" t="s">
        <v>846</v>
      </c>
      <c r="G277" s="366" t="s">
        <v>1650</v>
      </c>
      <c r="H277" s="76"/>
      <c r="I277" s="366" t="s">
        <v>3228</v>
      </c>
      <c r="J277" s="89"/>
      <c r="K277" s="89"/>
      <c r="L277" s="89"/>
      <c r="M277" s="79" t="s">
        <v>14</v>
      </c>
      <c r="N277" s="79" t="s">
        <v>14</v>
      </c>
      <c r="O277" s="79" t="s">
        <v>14</v>
      </c>
      <c r="P277" s="367" t="s">
        <v>3355</v>
      </c>
      <c r="Q277" s="366" t="s">
        <v>18</v>
      </c>
      <c r="R277" s="365" t="s">
        <v>3357</v>
      </c>
      <c r="S277" s="455"/>
      <c r="T277" s="455" t="s">
        <v>3358</v>
      </c>
      <c r="U277" s="368" t="s">
        <v>1189</v>
      </c>
      <c r="V277" s="76" t="s">
        <v>3373</v>
      </c>
      <c r="W277" s="76" t="str">
        <f t="shared" ref="W277" si="84">LEFT(V277,FIND(",",V277)-1)</f>
        <v>51.18492174707508</v>
      </c>
      <c r="X277" s="76" t="str">
        <f t="shared" ref="X277" si="85">MID(V277,FIND(",",V277)+2,1256)</f>
        <v>3.5775554978518644</v>
      </c>
      <c r="Y277" s="17" t="s">
        <v>3374</v>
      </c>
    </row>
    <row r="278" spans="1:25" ht="180.75" thickBot="1" x14ac:dyDescent="0.3">
      <c r="A278" s="91">
        <v>197</v>
      </c>
      <c r="B278" s="83"/>
      <c r="C278" s="82" t="s">
        <v>2155</v>
      </c>
      <c r="D278" s="82" t="s">
        <v>2155</v>
      </c>
      <c r="E278" s="366" t="s">
        <v>701</v>
      </c>
      <c r="F278" s="76" t="s">
        <v>846</v>
      </c>
      <c r="G278" s="366" t="s">
        <v>1650</v>
      </c>
      <c r="H278" s="76"/>
      <c r="I278" s="76"/>
      <c r="J278" s="80"/>
      <c r="K278" s="80"/>
      <c r="L278" s="80"/>
      <c r="M278" s="79" t="s">
        <v>14</v>
      </c>
      <c r="N278" s="79" t="s">
        <v>14</v>
      </c>
      <c r="O278" s="79" t="s">
        <v>14</v>
      </c>
      <c r="P278" s="87" t="s">
        <v>218</v>
      </c>
      <c r="Q278" s="76" t="s">
        <v>194</v>
      </c>
      <c r="R278" s="360"/>
      <c r="S278" s="78"/>
      <c r="T278" s="455" t="s">
        <v>219</v>
      </c>
      <c r="U278" s="77" t="s">
        <v>1189</v>
      </c>
      <c r="V278" s="76" t="s">
        <v>217</v>
      </c>
      <c r="W278" s="76" t="str">
        <f t="shared" si="74"/>
        <v>38.5658898577183</v>
      </c>
      <c r="X278" s="76" t="str">
        <f t="shared" si="75"/>
        <v>-7.904057746967143</v>
      </c>
      <c r="Y278" s="8" t="s">
        <v>216</v>
      </c>
    </row>
    <row r="279" spans="1:25" ht="135.75" thickBot="1" x14ac:dyDescent="0.3">
      <c r="A279" s="91">
        <v>198</v>
      </c>
      <c r="B279" s="83"/>
      <c r="C279" s="82" t="s">
        <v>2154</v>
      </c>
      <c r="D279" s="82" t="s">
        <v>2154</v>
      </c>
      <c r="E279" s="76"/>
      <c r="F279" s="76" t="s">
        <v>846</v>
      </c>
      <c r="G279" s="76"/>
      <c r="H279" s="76"/>
      <c r="I279" s="76"/>
      <c r="J279" s="89"/>
      <c r="K279" s="89"/>
      <c r="L279" s="89"/>
      <c r="M279" s="79" t="s">
        <v>14</v>
      </c>
      <c r="N279" s="79" t="s">
        <v>14</v>
      </c>
      <c r="O279" s="79" t="s">
        <v>14</v>
      </c>
      <c r="P279" s="87" t="s">
        <v>888</v>
      </c>
      <c r="Q279" s="76" t="s">
        <v>889</v>
      </c>
      <c r="R279" s="86" t="s">
        <v>892</v>
      </c>
      <c r="S279" s="78" t="s">
        <v>2509</v>
      </c>
      <c r="T279" s="78"/>
      <c r="U279" s="92" t="s">
        <v>1189</v>
      </c>
      <c r="V279" s="85" t="s">
        <v>887</v>
      </c>
      <c r="W279" s="76" t="str">
        <f t="shared" si="74"/>
        <v>49.613906226076566</v>
      </c>
      <c r="X279" s="76" t="str">
        <f t="shared" si="75"/>
        <v>6.123334290155627</v>
      </c>
      <c r="Y279" s="8"/>
    </row>
    <row r="280" spans="1:25" ht="210.75" thickBot="1" x14ac:dyDescent="0.3">
      <c r="A280" s="91">
        <v>199</v>
      </c>
      <c r="B280" s="83"/>
      <c r="C280" s="82" t="s">
        <v>2156</v>
      </c>
      <c r="D280" s="82" t="s">
        <v>2156</v>
      </c>
      <c r="E280" s="76" t="s">
        <v>702</v>
      </c>
      <c r="F280" s="76" t="s">
        <v>846</v>
      </c>
      <c r="G280" s="76" t="s">
        <v>1650</v>
      </c>
      <c r="H280" s="76"/>
      <c r="I280" s="76"/>
      <c r="J280" s="89"/>
      <c r="K280" s="89"/>
      <c r="L280" s="89"/>
      <c r="M280" s="79" t="s">
        <v>1748</v>
      </c>
      <c r="N280" s="79" t="s">
        <v>1749</v>
      </c>
      <c r="O280" s="87" t="s">
        <v>1747</v>
      </c>
      <c r="P280" s="87" t="s">
        <v>1746</v>
      </c>
      <c r="Q280" s="76" t="s">
        <v>1</v>
      </c>
      <c r="R280" s="86" t="s">
        <v>1745</v>
      </c>
      <c r="S280" s="78" t="s">
        <v>1750</v>
      </c>
      <c r="T280" s="78"/>
      <c r="U280" s="92" t="s">
        <v>1189</v>
      </c>
      <c r="V280" s="85" t="s">
        <v>1743</v>
      </c>
      <c r="W280" s="76" t="str">
        <f t="shared" si="74"/>
        <v>43.3843853759976</v>
      </c>
      <c r="X280" s="76" t="str">
        <f t="shared" si="75"/>
        <v>-5.854663264013154</v>
      </c>
      <c r="Y280" s="8" t="s">
        <v>1744</v>
      </c>
    </row>
    <row r="281" spans="1:25" ht="60.75" thickBot="1" x14ac:dyDescent="0.3">
      <c r="A281" s="91">
        <v>699</v>
      </c>
      <c r="B281" s="83"/>
      <c r="C281" s="82" t="s">
        <v>4141</v>
      </c>
      <c r="D281" s="82"/>
      <c r="E281" s="366" t="s">
        <v>701</v>
      </c>
      <c r="F281" s="366" t="s">
        <v>846</v>
      </c>
      <c r="G281" s="366" t="s">
        <v>1760</v>
      </c>
      <c r="H281" s="76"/>
      <c r="I281" s="76"/>
      <c r="J281" s="89"/>
      <c r="K281" s="89"/>
      <c r="L281" s="89"/>
      <c r="M281" s="412" t="s">
        <v>14</v>
      </c>
      <c r="N281" s="412" t="s">
        <v>14</v>
      </c>
      <c r="O281" s="367" t="s">
        <v>14</v>
      </c>
      <c r="P281" s="87" t="s">
        <v>4142</v>
      </c>
      <c r="Q281" s="366" t="s">
        <v>1163</v>
      </c>
      <c r="R281" s="373" t="s">
        <v>4143</v>
      </c>
      <c r="S281" s="457"/>
      <c r="T281" s="365" t="s">
        <v>4132</v>
      </c>
      <c r="U281" s="408" t="s">
        <v>1189</v>
      </c>
      <c r="V281" s="85" t="s">
        <v>4144</v>
      </c>
      <c r="W281" s="76" t="str">
        <f t="shared" ref="W281" si="86">LEFT(V281,FIND(",",V281)-1)</f>
        <v>51.037238660015525</v>
      </c>
      <c r="X281" s="76" t="str">
        <f t="shared" ref="X281" si="87">MID(V281,FIND(",",V281)+2,1256)</f>
        <v>6.976038025853955</v>
      </c>
      <c r="Y281" s="8"/>
    </row>
    <row r="282" spans="1:25" ht="210.75" thickBot="1" x14ac:dyDescent="0.3">
      <c r="A282" s="91">
        <v>332</v>
      </c>
      <c r="B282" s="83"/>
      <c r="C282" s="82" t="s">
        <v>3428</v>
      </c>
      <c r="D282" s="82" t="s">
        <v>3428</v>
      </c>
      <c r="E282" s="366" t="s">
        <v>701</v>
      </c>
      <c r="F282" s="366" t="s">
        <v>846</v>
      </c>
      <c r="G282" s="366" t="s">
        <v>1650</v>
      </c>
      <c r="H282" s="76"/>
      <c r="I282" s="366" t="s">
        <v>3228</v>
      </c>
      <c r="J282" s="89"/>
      <c r="K282" s="89"/>
      <c r="L282" s="89"/>
      <c r="M282" s="412" t="s">
        <v>14</v>
      </c>
      <c r="N282" s="412" t="s">
        <v>14</v>
      </c>
      <c r="O282" s="367" t="s">
        <v>14</v>
      </c>
      <c r="P282" s="87"/>
      <c r="Q282" s="76"/>
      <c r="R282" s="373" t="s">
        <v>3431</v>
      </c>
      <c r="S282" s="457" t="s">
        <v>3433</v>
      </c>
      <c r="T282" s="457" t="s">
        <v>3432</v>
      </c>
      <c r="U282" s="408" t="s">
        <v>1189</v>
      </c>
      <c r="V282" s="507" t="s">
        <v>3430</v>
      </c>
      <c r="W282" s="76" t="str">
        <f t="shared" ref="W282" si="88">LEFT(V282,FIND(",",V282)-1)</f>
        <v>50.2000376743462</v>
      </c>
      <c r="X282" s="76" t="str">
        <f t="shared" ref="X282" si="89">MID(V282,FIND(",",V282)+2,1256)</f>
        <v>4.897726463587226</v>
      </c>
      <c r="Y282" s="17" t="s">
        <v>3429</v>
      </c>
    </row>
    <row r="283" spans="1:25" ht="75.75" thickBot="1" x14ac:dyDescent="0.3">
      <c r="A283" s="91">
        <v>200</v>
      </c>
      <c r="B283" s="83"/>
      <c r="C283" s="78" t="s">
        <v>2157</v>
      </c>
      <c r="D283" s="78" t="s">
        <v>2157</v>
      </c>
      <c r="E283" s="76"/>
      <c r="F283" s="76" t="s">
        <v>846</v>
      </c>
      <c r="G283" s="76"/>
      <c r="H283" s="76"/>
      <c r="I283" s="76"/>
      <c r="J283" s="89"/>
      <c r="K283" s="89"/>
      <c r="L283" s="89"/>
      <c r="M283" s="79" t="s">
        <v>880</v>
      </c>
      <c r="N283" s="79" t="s">
        <v>46</v>
      </c>
      <c r="O283" s="79" t="s">
        <v>1678</v>
      </c>
      <c r="P283" s="87" t="s">
        <v>883</v>
      </c>
      <c r="Q283" s="76" t="s">
        <v>32</v>
      </c>
      <c r="R283" s="360" t="s">
        <v>701</v>
      </c>
      <c r="S283" s="78"/>
      <c r="T283" s="78"/>
      <c r="U283" s="77" t="s">
        <v>1189</v>
      </c>
      <c r="V283" s="85" t="s">
        <v>882</v>
      </c>
      <c r="W283" s="76" t="str">
        <f t="shared" si="74"/>
        <v>46.039978795103664</v>
      </c>
      <c r="X283" s="76" t="str">
        <f t="shared" si="75"/>
        <v>11.058413084554685</v>
      </c>
      <c r="Y283" s="13" t="s">
        <v>881</v>
      </c>
    </row>
    <row r="284" spans="1:25" ht="165.75" thickBot="1" x14ac:dyDescent="0.3">
      <c r="A284" s="91">
        <v>201</v>
      </c>
      <c r="B284" s="83"/>
      <c r="C284" s="78" t="s">
        <v>2158</v>
      </c>
      <c r="D284" s="78" t="s">
        <v>2158</v>
      </c>
      <c r="E284" s="76"/>
      <c r="F284" s="76" t="s">
        <v>846</v>
      </c>
      <c r="G284" s="76"/>
      <c r="H284" s="76"/>
      <c r="I284" s="76"/>
      <c r="J284" s="89"/>
      <c r="K284" s="89"/>
      <c r="L284" s="89"/>
      <c r="M284" s="79" t="s">
        <v>880</v>
      </c>
      <c r="N284" s="79" t="s">
        <v>46</v>
      </c>
      <c r="O284" s="79" t="s">
        <v>1678</v>
      </c>
      <c r="P284" s="87" t="s">
        <v>886</v>
      </c>
      <c r="Q284" s="76" t="s">
        <v>32</v>
      </c>
      <c r="R284" s="360" t="s">
        <v>702</v>
      </c>
      <c r="S284" s="78" t="s">
        <v>2510</v>
      </c>
      <c r="T284" s="78"/>
      <c r="U284" s="92" t="s">
        <v>1189</v>
      </c>
      <c r="V284" s="85" t="s">
        <v>885</v>
      </c>
      <c r="W284" s="76" t="str">
        <f t="shared" si="74"/>
        <v>46.08014120951965</v>
      </c>
      <c r="X284" s="76" t="str">
        <f t="shared" si="75"/>
        <v>11.09826431439721</v>
      </c>
      <c r="Y284" s="13" t="s">
        <v>884</v>
      </c>
    </row>
    <row r="285" spans="1:25" ht="180.75" thickBot="1" x14ac:dyDescent="0.3">
      <c r="A285" s="91">
        <v>202</v>
      </c>
      <c r="B285" s="83"/>
      <c r="C285" s="78" t="s">
        <v>2159</v>
      </c>
      <c r="D285" s="78" t="s">
        <v>2159</v>
      </c>
      <c r="E285" s="76"/>
      <c r="F285" s="76" t="s">
        <v>846</v>
      </c>
      <c r="G285" s="76"/>
      <c r="H285" s="76"/>
      <c r="I285" s="76"/>
      <c r="J285" s="89"/>
      <c r="K285" s="89"/>
      <c r="L285" s="89"/>
      <c r="M285" s="79" t="s">
        <v>14</v>
      </c>
      <c r="N285" s="79" t="s">
        <v>14</v>
      </c>
      <c r="O285" s="79" t="s">
        <v>14</v>
      </c>
      <c r="P285" s="87" t="s">
        <v>888</v>
      </c>
      <c r="Q285" s="76" t="s">
        <v>889</v>
      </c>
      <c r="R285" s="86" t="s">
        <v>893</v>
      </c>
      <c r="S285" s="78" t="s">
        <v>890</v>
      </c>
      <c r="T285" s="78"/>
      <c r="U285" s="77" t="s">
        <v>1189</v>
      </c>
      <c r="V285" s="85" t="s">
        <v>887</v>
      </c>
      <c r="W285" s="76" t="str">
        <f t="shared" si="74"/>
        <v>49.613906226076566</v>
      </c>
      <c r="X285" s="76" t="str">
        <f t="shared" si="75"/>
        <v>6.123334290155627</v>
      </c>
      <c r="Y285" s="13"/>
    </row>
    <row r="286" spans="1:25" ht="300.75" thickBot="1" x14ac:dyDescent="0.3">
      <c r="A286" s="151">
        <v>638</v>
      </c>
      <c r="B286" s="452" t="s">
        <v>3665</v>
      </c>
      <c r="C286" s="421" t="s">
        <v>3673</v>
      </c>
      <c r="D286" s="421"/>
      <c r="E286" s="538" t="s">
        <v>3664</v>
      </c>
      <c r="F286" s="146" t="s">
        <v>846</v>
      </c>
      <c r="G286" s="146"/>
      <c r="H286" s="146"/>
      <c r="I286" s="146"/>
      <c r="J286" s="168"/>
      <c r="K286" s="168"/>
      <c r="L286" s="168"/>
      <c r="M286" s="540" t="s">
        <v>3680</v>
      </c>
      <c r="N286" s="540" t="s">
        <v>54</v>
      </c>
      <c r="O286" s="540" t="s">
        <v>3681</v>
      </c>
      <c r="P286" s="423" t="s">
        <v>3679</v>
      </c>
      <c r="Q286" s="422" t="s">
        <v>18</v>
      </c>
      <c r="R286" s="421" t="s">
        <v>3691</v>
      </c>
      <c r="S286" s="421" t="s">
        <v>3682</v>
      </c>
      <c r="T286" s="144"/>
      <c r="U286" s="424" t="s">
        <v>1189</v>
      </c>
      <c r="V286" s="144" t="s">
        <v>3687</v>
      </c>
      <c r="W286" s="128" t="str">
        <f>LEFT(V286,FIND(",",V286)-1)</f>
        <v>50.77180060228705</v>
      </c>
      <c r="X286" s="128" t="str">
        <f>MID(V286,FIND(",",V286)+2,1256)</f>
        <v>3.8830577099414305</v>
      </c>
      <c r="Y286" s="425" t="s">
        <v>3690</v>
      </c>
    </row>
    <row r="287" spans="1:25" ht="374.25" customHeight="1" thickBot="1" x14ac:dyDescent="0.3">
      <c r="A287" s="137"/>
      <c r="B287" s="399" t="s">
        <v>3666</v>
      </c>
      <c r="C287" s="432"/>
      <c r="D287" s="432" t="s">
        <v>3691</v>
      </c>
      <c r="E287" s="539"/>
      <c r="F287" s="107"/>
      <c r="G287" s="107"/>
      <c r="H287" s="107"/>
      <c r="I287" s="107"/>
      <c r="J287" s="159"/>
      <c r="K287" s="159"/>
      <c r="L287" s="159"/>
      <c r="M287" s="266"/>
      <c r="N287" s="266"/>
      <c r="O287" s="266"/>
      <c r="P287" s="133"/>
      <c r="Q287" s="108"/>
      <c r="R287" s="432"/>
      <c r="S287" s="433"/>
      <c r="T287" s="108"/>
      <c r="U287" s="110"/>
      <c r="V287" s="108"/>
      <c r="W287" s="108"/>
      <c r="X287" s="108"/>
      <c r="Y287" s="42"/>
    </row>
    <row r="288" spans="1:25" ht="300.75" thickBot="1" x14ac:dyDescent="0.3">
      <c r="A288" s="151">
        <v>639</v>
      </c>
      <c r="B288" s="452" t="s">
        <v>3677</v>
      </c>
      <c r="C288" s="421" t="s">
        <v>3674</v>
      </c>
      <c r="D288" s="146"/>
      <c r="E288" s="146" t="s">
        <v>3664</v>
      </c>
      <c r="F288" s="146" t="s">
        <v>846</v>
      </c>
      <c r="G288" s="146"/>
      <c r="H288" s="146"/>
      <c r="I288" s="146"/>
      <c r="J288" s="168"/>
      <c r="K288" s="168"/>
      <c r="L288" s="168"/>
      <c r="M288" s="222" t="s">
        <v>3680</v>
      </c>
      <c r="N288" s="222" t="s">
        <v>54</v>
      </c>
      <c r="O288" s="222" t="s">
        <v>3681</v>
      </c>
      <c r="P288" s="147"/>
      <c r="Q288" s="144"/>
      <c r="R288" s="421" t="s">
        <v>3676</v>
      </c>
      <c r="S288" s="146" t="s">
        <v>3683</v>
      </c>
      <c r="T288" s="144"/>
      <c r="U288" s="424" t="s">
        <v>1189</v>
      </c>
      <c r="V288" s="144" t="s">
        <v>3688</v>
      </c>
      <c r="W288" s="128" t="str">
        <f>LEFT(V288,FIND(",",V288)-1)</f>
        <v>50.77170584681464</v>
      </c>
      <c r="X288" s="128" t="str">
        <f>MID(V288,FIND(",",V288)+2,1256)</f>
        <v>3.8849562147227594</v>
      </c>
      <c r="Y288" s="425" t="s">
        <v>3692</v>
      </c>
    </row>
    <row r="289" spans="1:25" ht="15.75" thickBot="1" x14ac:dyDescent="0.3">
      <c r="A289" s="137"/>
      <c r="B289" s="399" t="s">
        <v>3678</v>
      </c>
      <c r="C289" s="432"/>
      <c r="D289" s="107" t="str">
        <f>R288</f>
        <v>Poem "Kasseien" written by Willie Verhegge.</v>
      </c>
      <c r="E289" s="107"/>
      <c r="F289" s="107"/>
      <c r="G289" s="107"/>
      <c r="H289" s="107"/>
      <c r="I289" s="107"/>
      <c r="J289" s="159"/>
      <c r="K289" s="159"/>
      <c r="L289" s="159"/>
      <c r="M289" s="266"/>
      <c r="N289" s="266"/>
      <c r="O289" s="266"/>
      <c r="P289" s="133"/>
      <c r="Q289" s="108"/>
      <c r="R289" s="432"/>
      <c r="S289" s="108"/>
      <c r="T289" s="108"/>
      <c r="U289" s="110"/>
      <c r="V289" s="108"/>
      <c r="W289" s="108"/>
      <c r="X289" s="108"/>
      <c r="Y289" s="42"/>
    </row>
    <row r="290" spans="1:25" ht="195.75" thickBot="1" x14ac:dyDescent="0.3">
      <c r="A290" s="151">
        <v>638</v>
      </c>
      <c r="B290" s="452" t="s">
        <v>3665</v>
      </c>
      <c r="C290" s="421" t="s">
        <v>3675</v>
      </c>
      <c r="D290" s="146"/>
      <c r="E290" s="421" t="s">
        <v>3664</v>
      </c>
      <c r="F290" s="421" t="s">
        <v>846</v>
      </c>
      <c r="G290" s="146"/>
      <c r="H290" s="146"/>
      <c r="I290" s="472" t="s">
        <v>3669</v>
      </c>
      <c r="J290" s="168"/>
      <c r="K290" s="168"/>
      <c r="L290" s="168"/>
      <c r="M290" s="222" t="s">
        <v>3680</v>
      </c>
      <c r="N290" s="222" t="s">
        <v>54</v>
      </c>
      <c r="O290" s="222" t="s">
        <v>3681</v>
      </c>
      <c r="P290" s="147"/>
      <c r="Q290" s="144"/>
      <c r="R290" s="146"/>
      <c r="S290" s="144"/>
      <c r="T290" s="144"/>
      <c r="U290" s="424" t="s">
        <v>1189</v>
      </c>
      <c r="V290" s="144" t="s">
        <v>3689</v>
      </c>
      <c r="W290" s="128" t="str">
        <f>LEFT(V290,FIND(",",V290)-1)</f>
        <v>50.77196887849733</v>
      </c>
      <c r="X290" s="128" t="str">
        <f>MID(V290,FIND(",",V290)+2,1256)</f>
        <v>3.8849396652424617</v>
      </c>
      <c r="Y290" s="425" t="s">
        <v>3693</v>
      </c>
    </row>
    <row r="291" spans="1:25" ht="180" x14ac:dyDescent="0.25">
      <c r="A291" s="142"/>
      <c r="B291" s="398" t="s">
        <v>3666</v>
      </c>
      <c r="C291" s="427"/>
      <c r="D291" s="427" t="str">
        <f>R291</f>
        <v>Poem "Wielrenvers"' written by Freek de Jonge</v>
      </c>
      <c r="E291" s="427" t="s">
        <v>3664</v>
      </c>
      <c r="F291" s="427" t="s">
        <v>846</v>
      </c>
      <c r="G291" s="115"/>
      <c r="H291" s="115"/>
      <c r="I291" s="115"/>
      <c r="J291" s="163"/>
      <c r="K291" s="163"/>
      <c r="L291" s="163"/>
      <c r="M291" s="220"/>
      <c r="N291" s="220"/>
      <c r="O291" s="220"/>
      <c r="P291" s="138"/>
      <c r="Q291" s="116"/>
      <c r="R291" s="427" t="s">
        <v>3670</v>
      </c>
      <c r="S291" s="427" t="s">
        <v>3686</v>
      </c>
      <c r="T291" s="116"/>
      <c r="U291" s="118"/>
      <c r="V291" s="116"/>
      <c r="W291" s="116"/>
      <c r="X291" s="116"/>
      <c r="Y291" s="36"/>
    </row>
    <row r="292" spans="1:25" ht="150" x14ac:dyDescent="0.25">
      <c r="A292" s="142"/>
      <c r="B292" s="398" t="s">
        <v>3667</v>
      </c>
      <c r="C292" s="427"/>
      <c r="D292" s="427" t="str">
        <f t="shared" ref="D292:D293" si="90">R292</f>
        <v>Poem "De wielrenner" written by Hans Warren</v>
      </c>
      <c r="E292" s="427" t="s">
        <v>3664</v>
      </c>
      <c r="F292" s="427" t="s">
        <v>846</v>
      </c>
      <c r="G292" s="115"/>
      <c r="H292" s="115"/>
      <c r="I292" s="115"/>
      <c r="J292" s="163"/>
      <c r="K292" s="163"/>
      <c r="L292" s="163"/>
      <c r="M292" s="220"/>
      <c r="N292" s="220"/>
      <c r="O292" s="220"/>
      <c r="P292" s="138"/>
      <c r="Q292" s="116"/>
      <c r="R292" s="427" t="s">
        <v>3671</v>
      </c>
      <c r="S292" s="427" t="s">
        <v>3685</v>
      </c>
      <c r="T292" s="116"/>
      <c r="U292" s="118"/>
      <c r="V292" s="116"/>
      <c r="W292" s="116"/>
      <c r="X292" s="116"/>
      <c r="Y292" s="36"/>
    </row>
    <row r="293" spans="1:25" ht="300.75" thickBot="1" x14ac:dyDescent="0.3">
      <c r="A293" s="137"/>
      <c r="B293" s="399" t="s">
        <v>3668</v>
      </c>
      <c r="C293" s="432"/>
      <c r="D293" s="432" t="str">
        <f t="shared" si="90"/>
        <v>Poem "Tifosi" written by Guy van Hoof</v>
      </c>
      <c r="E293" s="432" t="s">
        <v>3664</v>
      </c>
      <c r="F293" s="432" t="s">
        <v>846</v>
      </c>
      <c r="G293" s="107"/>
      <c r="H293" s="107"/>
      <c r="I293" s="107"/>
      <c r="J293" s="159"/>
      <c r="K293" s="159"/>
      <c r="L293" s="159"/>
      <c r="M293" s="266"/>
      <c r="N293" s="266"/>
      <c r="O293" s="266"/>
      <c r="P293" s="133"/>
      <c r="Q293" s="108"/>
      <c r="R293" s="427" t="s">
        <v>3672</v>
      </c>
      <c r="S293" s="432" t="s">
        <v>3684</v>
      </c>
      <c r="T293" s="108"/>
      <c r="U293" s="110"/>
      <c r="V293" s="108"/>
      <c r="W293" s="108"/>
      <c r="X293" s="108"/>
      <c r="Y293" s="42"/>
    </row>
    <row r="294" spans="1:25" ht="30.75" thickBot="1" x14ac:dyDescent="0.3">
      <c r="A294" s="91">
        <v>203</v>
      </c>
      <c r="B294" s="83"/>
      <c r="C294" s="78" t="s">
        <v>1857</v>
      </c>
      <c r="D294" s="78"/>
      <c r="E294" s="78" t="s">
        <v>701</v>
      </c>
      <c r="F294" s="78" t="s">
        <v>842</v>
      </c>
      <c r="G294" s="78"/>
      <c r="H294" s="78"/>
      <c r="I294" s="365" t="s">
        <v>4083</v>
      </c>
      <c r="J294" s="89">
        <v>45913</v>
      </c>
      <c r="K294" s="80" t="s">
        <v>1751</v>
      </c>
      <c r="L294" s="80"/>
      <c r="M294" s="79" t="s">
        <v>14</v>
      </c>
      <c r="N294" s="79" t="s">
        <v>14</v>
      </c>
      <c r="O294" s="79" t="s">
        <v>14</v>
      </c>
      <c r="P294" s="87" t="s">
        <v>1858</v>
      </c>
      <c r="Q294" s="76" t="s">
        <v>210</v>
      </c>
      <c r="R294" s="360" t="s">
        <v>1859</v>
      </c>
      <c r="S294" s="78"/>
      <c r="T294" s="78"/>
      <c r="U294" s="92" t="s">
        <v>1189</v>
      </c>
      <c r="V294" s="78" t="s">
        <v>1860</v>
      </c>
      <c r="W294" s="76" t="str">
        <f t="shared" si="74"/>
        <v>51.61856001037074</v>
      </c>
      <c r="X294" s="76" t="str">
        <f t="shared" si="75"/>
        <v>4.90832256904991</v>
      </c>
      <c r="Y294" s="8"/>
    </row>
    <row r="295" spans="1:25" ht="210.75" thickBot="1" x14ac:dyDescent="0.3">
      <c r="A295" s="91">
        <v>204</v>
      </c>
      <c r="B295" s="83"/>
      <c r="C295" s="365" t="s">
        <v>3518</v>
      </c>
      <c r="D295" s="365" t="s">
        <v>3518</v>
      </c>
      <c r="E295" s="76" t="s">
        <v>1192</v>
      </c>
      <c r="F295" s="76" t="s">
        <v>846</v>
      </c>
      <c r="G295" s="78" t="s">
        <v>1650</v>
      </c>
      <c r="H295" s="76"/>
      <c r="I295" s="366" t="s">
        <v>2337</v>
      </c>
      <c r="J295" s="89">
        <v>45954</v>
      </c>
      <c r="K295" s="89" t="s">
        <v>2337</v>
      </c>
      <c r="L295" s="89"/>
      <c r="M295" s="79" t="s">
        <v>2338</v>
      </c>
      <c r="N295" s="83" t="s">
        <v>37</v>
      </c>
      <c r="O295" s="87" t="s">
        <v>2339</v>
      </c>
      <c r="P295" s="87" t="s">
        <v>2341</v>
      </c>
      <c r="Q295" s="76" t="s">
        <v>32</v>
      </c>
      <c r="R295" s="86"/>
      <c r="S295" s="78"/>
      <c r="T295" s="78"/>
      <c r="U295" s="77" t="s">
        <v>1189</v>
      </c>
      <c r="V295" s="85" t="s">
        <v>2340</v>
      </c>
      <c r="W295" s="76" t="str">
        <f t="shared" ref="W295:W316" si="91">LEFT(V295,FIND(",",V295)-1)</f>
        <v>45.12885404378409</v>
      </c>
      <c r="X295" s="76" t="str">
        <f t="shared" ref="X295:X316" si="92">MID(V295,FIND(",",V295)+2,1256)</f>
        <v>7.396237417753336</v>
      </c>
      <c r="Y295" s="13" t="s">
        <v>2342</v>
      </c>
    </row>
    <row r="296" spans="1:25" ht="180.75" thickBot="1" x14ac:dyDescent="0.3">
      <c r="A296" s="91">
        <v>205</v>
      </c>
      <c r="B296" s="83"/>
      <c r="C296" s="94" t="s">
        <v>1929</v>
      </c>
      <c r="D296" s="94" t="s">
        <v>1929</v>
      </c>
      <c r="E296" s="76" t="s">
        <v>702</v>
      </c>
      <c r="F296" s="76" t="s">
        <v>846</v>
      </c>
      <c r="G296" s="76" t="s">
        <v>1650</v>
      </c>
      <c r="H296" s="76"/>
      <c r="I296" s="76"/>
      <c r="J296" s="89">
        <v>44813</v>
      </c>
      <c r="K296" s="80" t="s">
        <v>1751</v>
      </c>
      <c r="L296" s="80"/>
      <c r="M296" s="96" t="s">
        <v>798</v>
      </c>
      <c r="N296" s="96" t="s">
        <v>46</v>
      </c>
      <c r="O296" s="96" t="s">
        <v>1669</v>
      </c>
      <c r="P296" s="87"/>
      <c r="Q296" s="76" t="s">
        <v>210</v>
      </c>
      <c r="R296" s="360" t="s">
        <v>860</v>
      </c>
      <c r="S296" s="87" t="s">
        <v>861</v>
      </c>
      <c r="T296" s="78"/>
      <c r="U296" s="77" t="s">
        <v>1189</v>
      </c>
      <c r="V296" s="76" t="s">
        <v>862</v>
      </c>
      <c r="W296" s="76" t="str">
        <f t="shared" si="91"/>
        <v>50.85889449132679</v>
      </c>
      <c r="X296" s="76" t="str">
        <f t="shared" si="92"/>
        <v>5.822374661755844</v>
      </c>
      <c r="Y296" s="8" t="s">
        <v>863</v>
      </c>
    </row>
    <row r="297" spans="1:25" ht="135.75" thickBot="1" x14ac:dyDescent="0.3">
      <c r="A297" s="91">
        <v>206</v>
      </c>
      <c r="B297" s="83"/>
      <c r="C297" s="78" t="s">
        <v>1901</v>
      </c>
      <c r="D297" s="78" t="s">
        <v>1901</v>
      </c>
      <c r="E297" s="76"/>
      <c r="F297" s="76" t="s">
        <v>846</v>
      </c>
      <c r="G297" s="76"/>
      <c r="H297" s="76"/>
      <c r="I297" s="76"/>
      <c r="J297" s="89"/>
      <c r="K297" s="89"/>
      <c r="L297" s="89"/>
      <c r="M297" s="79" t="s">
        <v>14</v>
      </c>
      <c r="N297" s="79" t="s">
        <v>14</v>
      </c>
      <c r="O297" s="79" t="s">
        <v>14</v>
      </c>
      <c r="P297" s="78" t="s">
        <v>1194</v>
      </c>
      <c r="Q297" s="76" t="s">
        <v>32</v>
      </c>
      <c r="R297" s="360" t="s">
        <v>1196</v>
      </c>
      <c r="S297" s="78" t="s">
        <v>1195</v>
      </c>
      <c r="T297" s="78"/>
      <c r="U297" s="77" t="s">
        <v>1189</v>
      </c>
      <c r="V297" s="76" t="s">
        <v>1193</v>
      </c>
      <c r="W297" s="76" t="str">
        <f t="shared" si="91"/>
        <v>45.734519252125274</v>
      </c>
      <c r="X297" s="76" t="str">
        <f t="shared" si="92"/>
        <v>9.61017970262521</v>
      </c>
      <c r="Y297" s="8"/>
    </row>
    <row r="298" spans="1:25" ht="195.75" thickBot="1" x14ac:dyDescent="0.3">
      <c r="A298" s="91">
        <v>207</v>
      </c>
      <c r="B298" s="83"/>
      <c r="C298" s="94" t="s">
        <v>2114</v>
      </c>
      <c r="D298" s="94" t="s">
        <v>2114</v>
      </c>
      <c r="E298" s="94"/>
      <c r="F298" s="76" t="s">
        <v>846</v>
      </c>
      <c r="G298" s="94"/>
      <c r="H298" s="94"/>
      <c r="I298" s="94"/>
      <c r="J298" s="93">
        <v>45170</v>
      </c>
      <c r="K298" s="80" t="s">
        <v>1751</v>
      </c>
      <c r="L298" s="80"/>
      <c r="M298" s="78" t="s">
        <v>1150</v>
      </c>
      <c r="N298" s="78" t="s">
        <v>34</v>
      </c>
      <c r="O298" s="78" t="s">
        <v>1579</v>
      </c>
      <c r="P298" s="87"/>
      <c r="Q298" s="78"/>
      <c r="R298" s="360" t="s">
        <v>1582</v>
      </c>
      <c r="S298" s="78"/>
      <c r="T298" s="78"/>
      <c r="U298" s="92" t="s">
        <v>1189</v>
      </c>
      <c r="V298" s="76" t="s">
        <v>1583</v>
      </c>
      <c r="W298" s="76" t="str">
        <f t="shared" si="91"/>
        <v>42.90833287839592</v>
      </c>
      <c r="X298" s="76" t="str">
        <f t="shared" si="92"/>
        <v>0.14505165044706453</v>
      </c>
      <c r="Y298" s="8" t="s">
        <v>1584</v>
      </c>
    </row>
    <row r="299" spans="1:25" ht="288" customHeight="1" thickBot="1" x14ac:dyDescent="0.3">
      <c r="A299" s="91">
        <v>662</v>
      </c>
      <c r="B299" s="83"/>
      <c r="C299" s="94" t="s">
        <v>3871</v>
      </c>
      <c r="D299" s="94" t="s">
        <v>3871</v>
      </c>
      <c r="E299" s="94" t="s">
        <v>702</v>
      </c>
      <c r="F299" s="366" t="s">
        <v>846</v>
      </c>
      <c r="G299" s="94" t="s">
        <v>1650</v>
      </c>
      <c r="H299" s="94"/>
      <c r="I299" s="94" t="s">
        <v>3228</v>
      </c>
      <c r="J299" s="93"/>
      <c r="K299" s="80"/>
      <c r="L299" s="80"/>
      <c r="M299" s="79" t="s">
        <v>14</v>
      </c>
      <c r="N299" s="79" t="s">
        <v>14</v>
      </c>
      <c r="O299" s="79" t="s">
        <v>14</v>
      </c>
      <c r="P299" s="367" t="s">
        <v>3872</v>
      </c>
      <c r="Q299" s="365" t="s">
        <v>1263</v>
      </c>
      <c r="R299" s="365" t="s">
        <v>3873</v>
      </c>
      <c r="S299" s="365" t="s">
        <v>3874</v>
      </c>
      <c r="T299" s="457"/>
      <c r="U299" s="408" t="s">
        <v>1189</v>
      </c>
      <c r="V299" s="76" t="s">
        <v>3875</v>
      </c>
      <c r="W299" s="76" t="str">
        <f t="shared" ref="W299:W300" si="93">LEFT(V299,FIND(",",V299)-1)</f>
        <v>53.004134845089126</v>
      </c>
      <c r="X299" s="76" t="str">
        <f t="shared" ref="X299:X300" si="94">MID(V299,FIND(",",V299)+2,1256)</f>
        <v>-2.168014917212524</v>
      </c>
      <c r="Y299" s="17" t="s">
        <v>3876</v>
      </c>
    </row>
    <row r="300" spans="1:25" ht="288" customHeight="1" thickBot="1" x14ac:dyDescent="0.3">
      <c r="A300" s="91">
        <v>673</v>
      </c>
      <c r="B300" s="83"/>
      <c r="C300" s="94" t="s">
        <v>3925</v>
      </c>
      <c r="D300" s="94" t="s">
        <v>3925</v>
      </c>
      <c r="E300" s="94" t="s">
        <v>701</v>
      </c>
      <c r="F300" s="366" t="s">
        <v>846</v>
      </c>
      <c r="G300" s="94" t="s">
        <v>1650</v>
      </c>
      <c r="H300" s="94"/>
      <c r="I300" s="94"/>
      <c r="J300" s="93"/>
      <c r="K300" s="80"/>
      <c r="L300" s="80"/>
      <c r="M300" s="79" t="s">
        <v>14</v>
      </c>
      <c r="N300" s="79" t="s">
        <v>14</v>
      </c>
      <c r="O300" s="79" t="s">
        <v>14</v>
      </c>
      <c r="P300" s="367" t="s">
        <v>3928</v>
      </c>
      <c r="Q300" s="365" t="s">
        <v>47</v>
      </c>
      <c r="R300" s="465" t="s">
        <v>3935</v>
      </c>
      <c r="S300" s="465" t="s">
        <v>3929</v>
      </c>
      <c r="T300" s="457"/>
      <c r="U300" s="408" t="s">
        <v>1189</v>
      </c>
      <c r="V300" s="76" t="s">
        <v>3926</v>
      </c>
      <c r="W300" s="76" t="str">
        <f t="shared" si="93"/>
        <v>50.15180045487034</v>
      </c>
      <c r="X300" s="76" t="str">
        <f t="shared" si="94"/>
        <v>3.48720797923342</v>
      </c>
      <c r="Y300" s="17" t="s">
        <v>3927</v>
      </c>
    </row>
    <row r="301" spans="1:25" ht="215.25" customHeight="1" thickBot="1" x14ac:dyDescent="0.3">
      <c r="A301" s="91">
        <v>208</v>
      </c>
      <c r="B301" s="83"/>
      <c r="C301" s="94" t="s">
        <v>1930</v>
      </c>
      <c r="D301" s="94" t="s">
        <v>1930</v>
      </c>
      <c r="E301" s="94" t="s">
        <v>702</v>
      </c>
      <c r="F301" s="76" t="s">
        <v>846</v>
      </c>
      <c r="G301" s="94" t="s">
        <v>1608</v>
      </c>
      <c r="H301" s="94"/>
      <c r="I301" s="94"/>
      <c r="J301" s="93">
        <v>45863</v>
      </c>
      <c r="K301" s="80" t="s">
        <v>1751</v>
      </c>
      <c r="L301" s="80"/>
      <c r="M301" s="79" t="s">
        <v>14</v>
      </c>
      <c r="N301" s="79" t="s">
        <v>14</v>
      </c>
      <c r="O301" s="79" t="s">
        <v>14</v>
      </c>
      <c r="P301" s="367" t="s">
        <v>3877</v>
      </c>
      <c r="Q301" s="78" t="s">
        <v>18</v>
      </c>
      <c r="R301" s="365" t="s">
        <v>3878</v>
      </c>
      <c r="S301" s="78"/>
      <c r="T301" s="78"/>
      <c r="U301" s="92" t="s">
        <v>1189</v>
      </c>
      <c r="V301" s="76" t="s">
        <v>1609</v>
      </c>
      <c r="W301" s="76" t="str">
        <f t="shared" si="91"/>
        <v>51.17706569651038</v>
      </c>
      <c r="X301" s="76" t="str">
        <f t="shared" si="92"/>
        <v>4.836618971362554</v>
      </c>
      <c r="Y301" s="8" t="s">
        <v>1610</v>
      </c>
    </row>
    <row r="302" spans="1:25" ht="255.75" thickBot="1" x14ac:dyDescent="0.3">
      <c r="A302" s="91">
        <v>209</v>
      </c>
      <c r="B302" s="83"/>
      <c r="C302" s="95" t="s">
        <v>1699</v>
      </c>
      <c r="D302" s="95"/>
      <c r="E302" s="94" t="s">
        <v>701</v>
      </c>
      <c r="F302" s="76" t="s">
        <v>1722</v>
      </c>
      <c r="G302" s="94" t="s">
        <v>1153</v>
      </c>
      <c r="H302" s="94"/>
      <c r="I302" s="94"/>
      <c r="J302" s="93"/>
      <c r="K302" s="93"/>
      <c r="L302" s="93"/>
      <c r="M302" s="79" t="s">
        <v>1719</v>
      </c>
      <c r="N302" s="79" t="s">
        <v>37</v>
      </c>
      <c r="O302" s="79" t="s">
        <v>1723</v>
      </c>
      <c r="P302" s="87" t="s">
        <v>1729</v>
      </c>
      <c r="Q302" s="78" t="s">
        <v>47</v>
      </c>
      <c r="R302" s="360" t="s">
        <v>1736</v>
      </c>
      <c r="S302" s="78"/>
      <c r="T302" s="87" t="s">
        <v>1689</v>
      </c>
      <c r="U302" s="92" t="s">
        <v>1189</v>
      </c>
      <c r="V302" s="76" t="s">
        <v>1727</v>
      </c>
      <c r="W302" s="76" t="str">
        <f t="shared" si="91"/>
        <v>45.84988486269479</v>
      </c>
      <c r="X302" s="76" t="str">
        <f t="shared" si="92"/>
        <v>5.783916325676161</v>
      </c>
      <c r="Y302" s="8" t="s">
        <v>1728</v>
      </c>
    </row>
    <row r="303" spans="1:25" ht="30.75" thickBot="1" x14ac:dyDescent="0.3">
      <c r="A303" s="91">
        <v>210</v>
      </c>
      <c r="B303" s="83"/>
      <c r="C303" s="95" t="s">
        <v>1701</v>
      </c>
      <c r="D303" s="95"/>
      <c r="E303" s="94" t="s">
        <v>701</v>
      </c>
      <c r="F303" s="76" t="s">
        <v>1722</v>
      </c>
      <c r="G303" s="94" t="s">
        <v>1153</v>
      </c>
      <c r="H303" s="94"/>
      <c r="I303" s="94"/>
      <c r="J303" s="93"/>
      <c r="K303" s="93"/>
      <c r="L303" s="93"/>
      <c r="M303" s="79" t="s">
        <v>1719</v>
      </c>
      <c r="N303" s="79"/>
      <c r="O303" s="79" t="s">
        <v>1724</v>
      </c>
      <c r="P303" s="87" t="s">
        <v>1733</v>
      </c>
      <c r="Q303" s="78" t="s">
        <v>47</v>
      </c>
      <c r="R303" s="360" t="s">
        <v>1737</v>
      </c>
      <c r="S303" s="78"/>
      <c r="T303" s="87" t="s">
        <v>1690</v>
      </c>
      <c r="U303" s="92" t="s">
        <v>1189</v>
      </c>
      <c r="V303" s="76" t="s">
        <v>1732</v>
      </c>
      <c r="W303" s="76" t="str">
        <f t="shared" si="91"/>
        <v>45.92866</v>
      </c>
      <c r="X303" s="76" t="str">
        <f t="shared" si="92"/>
        <v>5.729314</v>
      </c>
      <c r="Y303" s="8"/>
    </row>
    <row r="304" spans="1:25" ht="30.75" thickBot="1" x14ac:dyDescent="0.3">
      <c r="A304" s="91">
        <v>211</v>
      </c>
      <c r="B304" s="83"/>
      <c r="C304" s="95" t="s">
        <v>1702</v>
      </c>
      <c r="D304" s="95"/>
      <c r="E304" s="94" t="s">
        <v>701</v>
      </c>
      <c r="F304" s="76" t="s">
        <v>1722</v>
      </c>
      <c r="G304" s="94" t="s">
        <v>1153</v>
      </c>
      <c r="H304" s="94"/>
      <c r="I304" s="94"/>
      <c r="J304" s="93"/>
      <c r="K304" s="93"/>
      <c r="L304" s="93"/>
      <c r="M304" s="79" t="s">
        <v>1719</v>
      </c>
      <c r="N304" s="79"/>
      <c r="O304" s="79" t="s">
        <v>1725</v>
      </c>
      <c r="P304" s="87" t="s">
        <v>1735</v>
      </c>
      <c r="Q304" s="78" t="s">
        <v>47</v>
      </c>
      <c r="R304" s="87" t="s">
        <v>1738</v>
      </c>
      <c r="S304" s="78"/>
      <c r="T304" s="78" t="s">
        <v>1691</v>
      </c>
      <c r="U304" s="92" t="s">
        <v>1189</v>
      </c>
      <c r="V304" s="203" t="s">
        <v>1734</v>
      </c>
      <c r="W304" s="76" t="str">
        <f t="shared" si="91"/>
        <v>45.90801930733959</v>
      </c>
      <c r="X304" s="76" t="str">
        <f t="shared" si="92"/>
        <v>5.72462298857685</v>
      </c>
      <c r="Y304" s="8"/>
    </row>
    <row r="305" spans="1:25" ht="225.75" thickBot="1" x14ac:dyDescent="0.3">
      <c r="A305" s="91">
        <v>212</v>
      </c>
      <c r="B305" s="83"/>
      <c r="C305" s="95" t="s">
        <v>1703</v>
      </c>
      <c r="D305" s="95"/>
      <c r="E305" s="94" t="s">
        <v>701</v>
      </c>
      <c r="F305" s="76" t="s">
        <v>1722</v>
      </c>
      <c r="G305" s="94" t="s">
        <v>1153</v>
      </c>
      <c r="H305" s="94"/>
      <c r="I305" s="94"/>
      <c r="J305" s="93"/>
      <c r="K305" s="93"/>
      <c r="L305" s="93"/>
      <c r="M305" s="79" t="s">
        <v>1719</v>
      </c>
      <c r="N305" s="79"/>
      <c r="O305" s="79" t="s">
        <v>1726</v>
      </c>
      <c r="P305" s="87" t="s">
        <v>1700</v>
      </c>
      <c r="Q305" s="78"/>
      <c r="R305" s="360" t="s">
        <v>1739</v>
      </c>
      <c r="S305" s="78"/>
      <c r="T305" s="78" t="s">
        <v>1692</v>
      </c>
      <c r="U305" s="92" t="s">
        <v>1189</v>
      </c>
      <c r="V305" s="78" t="s">
        <v>1731</v>
      </c>
      <c r="W305" s="76" t="str">
        <f t="shared" si="91"/>
        <v>45.915972</v>
      </c>
      <c r="X305" s="76" t="str">
        <f t="shared" si="92"/>
        <v>5.807718</v>
      </c>
      <c r="Y305" s="8" t="s">
        <v>1730</v>
      </c>
    </row>
    <row r="306" spans="1:25" ht="195.75" thickBot="1" x14ac:dyDescent="0.3">
      <c r="A306" s="91">
        <v>213</v>
      </c>
      <c r="B306" s="83"/>
      <c r="C306" s="95" t="s">
        <v>1698</v>
      </c>
      <c r="D306" s="95"/>
      <c r="E306" s="94" t="s">
        <v>701</v>
      </c>
      <c r="F306" s="76" t="s">
        <v>1722</v>
      </c>
      <c r="G306" s="94" t="s">
        <v>1153</v>
      </c>
      <c r="H306" s="94"/>
      <c r="I306" s="94"/>
      <c r="J306" s="93"/>
      <c r="K306" s="93"/>
      <c r="L306" s="93"/>
      <c r="M306" s="79" t="s">
        <v>14</v>
      </c>
      <c r="N306" s="79" t="s">
        <v>14</v>
      </c>
      <c r="O306" s="79" t="s">
        <v>14</v>
      </c>
      <c r="P306" s="87" t="s">
        <v>1740</v>
      </c>
      <c r="Q306" s="78" t="s">
        <v>47</v>
      </c>
      <c r="R306" s="360"/>
      <c r="S306" s="78"/>
      <c r="T306" s="76"/>
      <c r="U306" s="92" t="s">
        <v>1189</v>
      </c>
      <c r="V306" s="76" t="s">
        <v>1741</v>
      </c>
      <c r="W306" s="76" t="str">
        <f t="shared" si="91"/>
        <v>45.816403665165836</v>
      </c>
      <c r="X306" s="76" t="str">
        <f t="shared" si="92"/>
        <v>5.782288621824492</v>
      </c>
      <c r="Y306" s="8" t="s">
        <v>1742</v>
      </c>
    </row>
    <row r="307" spans="1:25" ht="105.75" thickBot="1" x14ac:dyDescent="0.3">
      <c r="A307" s="91">
        <v>214</v>
      </c>
      <c r="B307" s="83"/>
      <c r="C307" s="95" t="s">
        <v>1687</v>
      </c>
      <c r="D307" s="95"/>
      <c r="E307" s="94" t="s">
        <v>701</v>
      </c>
      <c r="F307" s="76" t="s">
        <v>1722</v>
      </c>
      <c r="G307" s="94" t="s">
        <v>1153</v>
      </c>
      <c r="H307" s="94"/>
      <c r="I307" s="94"/>
      <c r="J307" s="93"/>
      <c r="K307" s="93"/>
      <c r="L307" s="93"/>
      <c r="M307" s="79" t="s">
        <v>1719</v>
      </c>
      <c r="N307" s="79" t="s">
        <v>34</v>
      </c>
      <c r="O307" s="79" t="s">
        <v>1720</v>
      </c>
      <c r="P307" s="87"/>
      <c r="Q307" s="78"/>
      <c r="R307" s="360" t="s">
        <v>1693</v>
      </c>
      <c r="S307" s="78"/>
      <c r="T307" s="78"/>
      <c r="U307" s="92" t="s">
        <v>1189</v>
      </c>
      <c r="V307" s="76" t="s">
        <v>1984</v>
      </c>
      <c r="W307" s="76" t="str">
        <f t="shared" si="91"/>
        <v>45.903548</v>
      </c>
      <c r="X307" s="76" t="str">
        <f t="shared" si="92"/>
        <v>5.762889</v>
      </c>
      <c r="Y307" s="8"/>
    </row>
    <row r="308" spans="1:25" ht="30.75" thickBot="1" x14ac:dyDescent="0.3">
      <c r="A308" s="91">
        <v>215</v>
      </c>
      <c r="B308" s="83"/>
      <c r="C308" s="95" t="s">
        <v>1966</v>
      </c>
      <c r="D308" s="95"/>
      <c r="E308" s="94" t="s">
        <v>701</v>
      </c>
      <c r="F308" s="76" t="s">
        <v>870</v>
      </c>
      <c r="G308" s="94" t="s">
        <v>220</v>
      </c>
      <c r="H308" s="94"/>
      <c r="I308" s="94"/>
      <c r="J308" s="93">
        <v>45886</v>
      </c>
      <c r="K308" s="80" t="s">
        <v>1751</v>
      </c>
      <c r="L308" s="80"/>
      <c r="M308" s="79" t="s">
        <v>1958</v>
      </c>
      <c r="N308" s="79" t="s">
        <v>67</v>
      </c>
      <c r="O308" s="79" t="s">
        <v>1959</v>
      </c>
      <c r="P308" s="87" t="s">
        <v>1960</v>
      </c>
      <c r="Q308" s="78" t="s">
        <v>47</v>
      </c>
      <c r="R308" s="360"/>
      <c r="S308" s="78"/>
      <c r="T308" s="78" t="s">
        <v>1961</v>
      </c>
      <c r="U308" s="92" t="s">
        <v>1189</v>
      </c>
      <c r="V308" s="76" t="s">
        <v>1962</v>
      </c>
      <c r="W308" s="76" t="str">
        <f t="shared" si="91"/>
        <v>46.27648279666234</v>
      </c>
      <c r="X308" s="76" t="str">
        <f t="shared" si="92"/>
        <v>6.413384841982218</v>
      </c>
      <c r="Y308" s="8"/>
    </row>
    <row r="309" spans="1:25" ht="45.75" thickBot="1" x14ac:dyDescent="0.3">
      <c r="A309" s="91">
        <v>216</v>
      </c>
      <c r="B309" s="83"/>
      <c r="C309" s="78" t="s">
        <v>1829</v>
      </c>
      <c r="D309" s="95"/>
      <c r="E309" s="78" t="s">
        <v>701</v>
      </c>
      <c r="F309" s="78" t="s">
        <v>842</v>
      </c>
      <c r="G309" s="78"/>
      <c r="H309" s="78"/>
      <c r="I309" s="78"/>
      <c r="J309" s="89">
        <v>45110</v>
      </c>
      <c r="K309" s="80" t="s">
        <v>1751</v>
      </c>
      <c r="L309" s="80"/>
      <c r="M309" s="96" t="s">
        <v>14</v>
      </c>
      <c r="N309" s="96" t="s">
        <v>14</v>
      </c>
      <c r="O309" s="96" t="s">
        <v>14</v>
      </c>
      <c r="P309" s="87" t="s">
        <v>929</v>
      </c>
      <c r="Q309" s="76" t="s">
        <v>914</v>
      </c>
      <c r="R309" s="360" t="s">
        <v>2511</v>
      </c>
      <c r="S309" s="78"/>
      <c r="T309" s="78"/>
      <c r="U309" s="92" t="s">
        <v>1189</v>
      </c>
      <c r="V309" s="76" t="s">
        <v>928</v>
      </c>
      <c r="W309" s="76" t="str">
        <f t="shared" si="91"/>
        <v>46.318913501323806</v>
      </c>
      <c r="X309" s="76" t="str">
        <f t="shared" si="92"/>
        <v>6.97043983559605</v>
      </c>
      <c r="Y309" s="8"/>
    </row>
    <row r="310" spans="1:25" ht="60.75" thickBot="1" x14ac:dyDescent="0.3">
      <c r="A310" s="91">
        <v>217</v>
      </c>
      <c r="B310" s="83"/>
      <c r="C310" s="78" t="s">
        <v>1931</v>
      </c>
      <c r="D310" s="78" t="s">
        <v>1931</v>
      </c>
      <c r="E310" s="76"/>
      <c r="F310" s="76" t="s">
        <v>846</v>
      </c>
      <c r="G310" s="76"/>
      <c r="H310" s="76"/>
      <c r="I310" s="76"/>
      <c r="J310" s="89"/>
      <c r="K310" s="89"/>
      <c r="L310" s="89"/>
      <c r="M310" s="79" t="s">
        <v>14</v>
      </c>
      <c r="N310" s="79" t="s">
        <v>14</v>
      </c>
      <c r="O310" s="79" t="s">
        <v>14</v>
      </c>
      <c r="P310" s="87" t="s">
        <v>84</v>
      </c>
      <c r="Q310" s="76" t="s">
        <v>18</v>
      </c>
      <c r="R310" s="360"/>
      <c r="S310" s="78" t="s">
        <v>86</v>
      </c>
      <c r="T310" s="78"/>
      <c r="U310" s="92" t="s">
        <v>1189</v>
      </c>
      <c r="V310" s="85" t="s">
        <v>71</v>
      </c>
      <c r="W310" s="76" t="str">
        <f t="shared" si="91"/>
        <v>51.007019657759415</v>
      </c>
      <c r="X310" s="76" t="str">
        <f t="shared" si="92"/>
        <v>3.9738316637918207</v>
      </c>
      <c r="Y310" s="13" t="s">
        <v>72</v>
      </c>
    </row>
    <row r="311" spans="1:25" ht="255.75" thickBot="1" x14ac:dyDescent="0.3">
      <c r="A311" s="91">
        <v>218</v>
      </c>
      <c r="B311" s="83"/>
      <c r="C311" s="78" t="s">
        <v>1982</v>
      </c>
      <c r="D311" s="78" t="s">
        <v>1982</v>
      </c>
      <c r="E311" s="76" t="s">
        <v>1761</v>
      </c>
      <c r="F311" s="76" t="s">
        <v>846</v>
      </c>
      <c r="G311" s="76" t="s">
        <v>1650</v>
      </c>
      <c r="H311" s="76"/>
      <c r="I311" s="76"/>
      <c r="J311" s="89"/>
      <c r="K311" s="89"/>
      <c r="L311" s="89"/>
      <c r="M311" s="79" t="s">
        <v>494</v>
      </c>
      <c r="N311" s="79" t="s">
        <v>34</v>
      </c>
      <c r="O311" s="87" t="s">
        <v>1679</v>
      </c>
      <c r="P311" s="87"/>
      <c r="Q311" s="76"/>
      <c r="R311" s="360" t="s">
        <v>2681</v>
      </c>
      <c r="S311" s="78"/>
      <c r="T311" s="78"/>
      <c r="U311" s="408" t="s">
        <v>1189</v>
      </c>
      <c r="V311" s="85" t="s">
        <v>1492</v>
      </c>
      <c r="W311" s="76" t="str">
        <f t="shared" si="91"/>
        <v>45.09163401783311</v>
      </c>
      <c r="X311" s="76" t="str">
        <f t="shared" si="92"/>
        <v>6.0556289178343095</v>
      </c>
      <c r="Y311" s="13" t="s">
        <v>1493</v>
      </c>
    </row>
    <row r="312" spans="1:25" ht="150.75" thickBot="1" x14ac:dyDescent="0.3">
      <c r="A312" s="91">
        <v>219</v>
      </c>
      <c r="B312" s="83"/>
      <c r="C312" s="94" t="s">
        <v>875</v>
      </c>
      <c r="D312" s="94"/>
      <c r="E312" s="78"/>
      <c r="F312" s="78" t="s">
        <v>842</v>
      </c>
      <c r="G312" s="78"/>
      <c r="H312" s="78"/>
      <c r="I312" s="78"/>
      <c r="J312" s="93"/>
      <c r="K312" s="93"/>
      <c r="L312" s="93"/>
      <c r="M312" s="79" t="s">
        <v>14</v>
      </c>
      <c r="N312" s="79" t="s">
        <v>14</v>
      </c>
      <c r="O312" s="79" t="s">
        <v>14</v>
      </c>
      <c r="P312" s="87" t="s">
        <v>287</v>
      </c>
      <c r="Q312" s="76" t="s">
        <v>225</v>
      </c>
      <c r="R312" s="360"/>
      <c r="S312" s="78" t="s">
        <v>288</v>
      </c>
      <c r="T312" s="78" t="s">
        <v>289</v>
      </c>
      <c r="U312" s="77" t="s">
        <v>1189</v>
      </c>
      <c r="V312" s="76" t="s">
        <v>286</v>
      </c>
      <c r="W312" s="76" t="str">
        <f t="shared" si="91"/>
        <v>51.55453362165779</v>
      </c>
      <c r="X312" s="76" t="str">
        <f t="shared" si="92"/>
        <v>0.6052778613810099</v>
      </c>
      <c r="Y312" s="8" t="s">
        <v>285</v>
      </c>
    </row>
    <row r="313" spans="1:25" ht="195.75" thickBot="1" x14ac:dyDescent="0.3">
      <c r="A313" s="91">
        <v>220</v>
      </c>
      <c r="B313" s="83"/>
      <c r="C313" s="94" t="s">
        <v>2162</v>
      </c>
      <c r="D313" s="94" t="s">
        <v>2162</v>
      </c>
      <c r="E313" s="365" t="s">
        <v>701</v>
      </c>
      <c r="F313" s="78" t="s">
        <v>846</v>
      </c>
      <c r="G313" s="365" t="s">
        <v>1650</v>
      </c>
      <c r="H313" s="78"/>
      <c r="I313" s="78"/>
      <c r="J313" s="93"/>
      <c r="K313" s="93"/>
      <c r="L313" s="93"/>
      <c r="M313" s="79" t="s">
        <v>14</v>
      </c>
      <c r="N313" s="79" t="s">
        <v>14</v>
      </c>
      <c r="O313" s="79" t="s">
        <v>14</v>
      </c>
      <c r="P313" s="87" t="s">
        <v>1428</v>
      </c>
      <c r="Q313" s="76" t="s">
        <v>1167</v>
      </c>
      <c r="R313" s="360" t="s">
        <v>1429</v>
      </c>
      <c r="S313" s="78"/>
      <c r="T313" s="78"/>
      <c r="U313" s="508" t="s">
        <v>1189</v>
      </c>
      <c r="V313" s="76" t="s">
        <v>1430</v>
      </c>
      <c r="W313" s="76" t="str">
        <f t="shared" si="91"/>
        <v>50.69477609477794</v>
      </c>
      <c r="X313" s="76" t="str">
        <f t="shared" si="92"/>
        <v>18.09525661966696</v>
      </c>
      <c r="Y313" s="8" t="s">
        <v>1431</v>
      </c>
    </row>
    <row r="314" spans="1:25" ht="225.75" thickBot="1" x14ac:dyDescent="0.3">
      <c r="A314" s="91">
        <v>221</v>
      </c>
      <c r="B314" s="83"/>
      <c r="C314" s="100" t="s">
        <v>1932</v>
      </c>
      <c r="D314" s="100" t="s">
        <v>1932</v>
      </c>
      <c r="E314" s="76" t="s">
        <v>702</v>
      </c>
      <c r="F314" s="76" t="s">
        <v>846</v>
      </c>
      <c r="G314" s="78" t="s">
        <v>1650</v>
      </c>
      <c r="H314" s="78"/>
      <c r="I314" s="78"/>
      <c r="J314" s="93"/>
      <c r="K314" s="93"/>
      <c r="L314" s="93"/>
      <c r="M314" s="79" t="s">
        <v>14</v>
      </c>
      <c r="N314" s="79" t="s">
        <v>14</v>
      </c>
      <c r="O314" s="79" t="s">
        <v>14</v>
      </c>
      <c r="P314" s="87" t="s">
        <v>1704</v>
      </c>
      <c r="Q314" s="76" t="s">
        <v>18</v>
      </c>
      <c r="R314" s="360"/>
      <c r="S314" s="78"/>
      <c r="T314" s="78"/>
      <c r="U314" s="98" t="s">
        <v>1189</v>
      </c>
      <c r="V314" s="76" t="s">
        <v>1705</v>
      </c>
      <c r="W314" s="76" t="str">
        <f t="shared" si="91"/>
        <v>50.86712942635373</v>
      </c>
      <c r="X314" s="76" t="str">
        <f t="shared" si="92"/>
        <v>3.088121454686133</v>
      </c>
      <c r="Y314" s="8" t="s">
        <v>1706</v>
      </c>
    </row>
    <row r="315" spans="1:25" ht="225.75" thickBot="1" x14ac:dyDescent="0.3">
      <c r="A315" s="91">
        <v>222</v>
      </c>
      <c r="B315" s="83"/>
      <c r="C315" s="100" t="s">
        <v>1933</v>
      </c>
      <c r="D315" s="100" t="s">
        <v>1933</v>
      </c>
      <c r="E315" s="76" t="s">
        <v>701</v>
      </c>
      <c r="F315" s="76" t="s">
        <v>846</v>
      </c>
      <c r="G315" s="78" t="s">
        <v>1650</v>
      </c>
      <c r="H315" s="78"/>
      <c r="I315" s="78"/>
      <c r="J315" s="93"/>
      <c r="K315" s="93"/>
      <c r="L315" s="93"/>
      <c r="M315" s="79" t="s">
        <v>14</v>
      </c>
      <c r="N315" s="79" t="s">
        <v>14</v>
      </c>
      <c r="O315" s="79" t="s">
        <v>14</v>
      </c>
      <c r="P315" s="87" t="s">
        <v>1707</v>
      </c>
      <c r="Q315" s="76" t="s">
        <v>18</v>
      </c>
      <c r="R315" s="360"/>
      <c r="S315" s="78" t="s">
        <v>1708</v>
      </c>
      <c r="T315" s="78"/>
      <c r="U315" s="98" t="s">
        <v>1189</v>
      </c>
      <c r="V315" s="76" t="s">
        <v>1709</v>
      </c>
      <c r="W315" s="76" t="str">
        <f t="shared" si="91"/>
        <v>50.88902773746802</v>
      </c>
      <c r="X315" s="76" t="str">
        <f t="shared" si="92"/>
        <v>3.053719542247879</v>
      </c>
      <c r="Y315" s="8" t="s">
        <v>1710</v>
      </c>
    </row>
    <row r="316" spans="1:25" ht="255" x14ac:dyDescent="0.25">
      <c r="A316" s="151">
        <v>223</v>
      </c>
      <c r="B316" s="452" t="s">
        <v>3476</v>
      </c>
      <c r="C316" s="300" t="s">
        <v>2498</v>
      </c>
      <c r="D316" s="303"/>
      <c r="E316" s="300" t="s">
        <v>1192</v>
      </c>
      <c r="F316" s="300" t="s">
        <v>846</v>
      </c>
      <c r="G316" s="300" t="s">
        <v>1650</v>
      </c>
      <c r="H316" s="300"/>
      <c r="I316" s="300"/>
      <c r="J316" s="302">
        <v>45966</v>
      </c>
      <c r="K316" s="300" t="s">
        <v>1751</v>
      </c>
      <c r="L316" s="300"/>
      <c r="M316" s="300" t="s">
        <v>14</v>
      </c>
      <c r="N316" s="300" t="s">
        <v>14</v>
      </c>
      <c r="O316" s="300" t="s">
        <v>14</v>
      </c>
      <c r="P316" s="300" t="s">
        <v>2499</v>
      </c>
      <c r="Q316" s="300" t="s">
        <v>18</v>
      </c>
      <c r="R316" s="300"/>
      <c r="S316" s="300"/>
      <c r="T316" s="300" t="s">
        <v>2036</v>
      </c>
      <c r="U316" s="301" t="s">
        <v>1189</v>
      </c>
      <c r="V316" s="300" t="s">
        <v>2503</v>
      </c>
      <c r="W316" s="300" t="str">
        <f t="shared" si="91"/>
        <v>51.17346006709463</v>
      </c>
      <c r="X316" s="300" t="str">
        <f t="shared" si="92"/>
        <v>4.837401119448448</v>
      </c>
      <c r="Y316" s="27" t="s">
        <v>2502</v>
      </c>
    </row>
    <row r="317" spans="1:25" x14ac:dyDescent="0.25">
      <c r="A317" s="142">
        <v>223</v>
      </c>
      <c r="B317" s="141" t="s">
        <v>2852</v>
      </c>
      <c r="C317" s="298"/>
      <c r="D317" s="297" t="s">
        <v>3510</v>
      </c>
      <c r="E317" s="298"/>
      <c r="F317" s="298"/>
      <c r="G317" s="298"/>
      <c r="H317" s="298"/>
      <c r="I317" s="298"/>
      <c r="J317" s="298"/>
      <c r="K317" s="298"/>
      <c r="L317" s="298"/>
      <c r="M317" s="298"/>
      <c r="N317" s="298"/>
      <c r="O317" s="298"/>
      <c r="P317" s="298"/>
      <c r="Q317" s="298"/>
      <c r="R317" s="298"/>
      <c r="S317" s="298"/>
      <c r="T317" s="298"/>
      <c r="U317" s="299"/>
      <c r="V317" s="298"/>
      <c r="W317" s="298"/>
      <c r="X317" s="298"/>
      <c r="Y317" s="20"/>
    </row>
    <row r="318" spans="1:25" x14ac:dyDescent="0.25">
      <c r="A318" s="142">
        <v>223</v>
      </c>
      <c r="B318" s="141" t="s">
        <v>2860</v>
      </c>
      <c r="C318" s="160"/>
      <c r="D318" s="297" t="s">
        <v>3513</v>
      </c>
      <c r="E318" s="160"/>
      <c r="F318" s="160"/>
      <c r="G318" s="160"/>
      <c r="H318" s="160"/>
      <c r="I318" s="160"/>
      <c r="J318" s="160"/>
      <c r="K318" s="160"/>
      <c r="L318" s="160"/>
      <c r="M318" s="295"/>
      <c r="N318" s="295"/>
      <c r="O318" s="295"/>
      <c r="P318" s="295"/>
      <c r="Q318" s="295"/>
      <c r="R318" s="295"/>
      <c r="S318" s="295"/>
      <c r="T318" s="295"/>
      <c r="U318" s="296"/>
      <c r="V318" s="295"/>
      <c r="W318" s="295"/>
      <c r="X318" s="295"/>
      <c r="Y318" s="254"/>
    </row>
    <row r="319" spans="1:25" x14ac:dyDescent="0.25">
      <c r="A319" s="142">
        <v>223</v>
      </c>
      <c r="B319" s="141" t="s">
        <v>2867</v>
      </c>
      <c r="C319" s="160"/>
      <c r="D319" s="297" t="s">
        <v>2500</v>
      </c>
      <c r="E319" s="160"/>
      <c r="F319" s="160"/>
      <c r="G319" s="160"/>
      <c r="H319" s="160"/>
      <c r="I319" s="160"/>
      <c r="J319" s="160"/>
      <c r="K319" s="160"/>
      <c r="L319" s="160"/>
      <c r="M319" s="295"/>
      <c r="N319" s="295"/>
      <c r="O319" s="295"/>
      <c r="P319" s="295"/>
      <c r="Q319" s="295"/>
      <c r="R319" s="295"/>
      <c r="S319" s="295"/>
      <c r="T319" s="295"/>
      <c r="U319" s="296"/>
      <c r="V319" s="295"/>
      <c r="W319" s="295"/>
      <c r="X319" s="295"/>
      <c r="Y319" s="254"/>
    </row>
    <row r="320" spans="1:25" ht="15.75" thickBot="1" x14ac:dyDescent="0.3">
      <c r="A320" s="137">
        <v>223</v>
      </c>
      <c r="B320" s="136" t="s">
        <v>2871</v>
      </c>
      <c r="C320" s="156"/>
      <c r="D320" s="294" t="s">
        <v>2501</v>
      </c>
      <c r="E320" s="156"/>
      <c r="F320" s="156"/>
      <c r="G320" s="156"/>
      <c r="H320" s="156"/>
      <c r="I320" s="156"/>
      <c r="J320" s="156"/>
      <c r="K320" s="156"/>
      <c r="L320" s="156"/>
      <c r="M320" s="292"/>
      <c r="N320" s="292"/>
      <c r="O320" s="292"/>
      <c r="P320" s="292"/>
      <c r="Q320" s="292"/>
      <c r="R320" s="292"/>
      <c r="S320" s="292"/>
      <c r="T320" s="292"/>
      <c r="U320" s="293"/>
      <c r="V320" s="292"/>
      <c r="W320" s="292"/>
      <c r="X320" s="292"/>
      <c r="Y320" s="179"/>
    </row>
    <row r="321" spans="1:25" ht="225.75" thickBot="1" x14ac:dyDescent="0.3">
      <c r="A321" s="91">
        <v>224</v>
      </c>
      <c r="B321" s="83"/>
      <c r="C321" s="78" t="s">
        <v>2115</v>
      </c>
      <c r="D321" s="78" t="s">
        <v>2115</v>
      </c>
      <c r="E321" s="76" t="s">
        <v>701</v>
      </c>
      <c r="F321" s="76" t="s">
        <v>846</v>
      </c>
      <c r="G321" s="76"/>
      <c r="H321" s="76"/>
      <c r="I321" s="76"/>
      <c r="J321" s="101">
        <v>45886</v>
      </c>
      <c r="K321" s="80" t="s">
        <v>1751</v>
      </c>
      <c r="L321" s="80"/>
      <c r="M321" s="79" t="s">
        <v>1762</v>
      </c>
      <c r="N321" s="79" t="s">
        <v>46</v>
      </c>
      <c r="O321" s="79" t="s">
        <v>111</v>
      </c>
      <c r="P321" s="87" t="s">
        <v>112</v>
      </c>
      <c r="Q321" s="76" t="s">
        <v>47</v>
      </c>
      <c r="R321" s="360"/>
      <c r="S321" s="78" t="s">
        <v>109</v>
      </c>
      <c r="T321" s="78"/>
      <c r="U321" s="92" t="s">
        <v>1189</v>
      </c>
      <c r="V321" s="76" t="s">
        <v>100</v>
      </c>
      <c r="W321" s="76" t="str">
        <f>LEFT(V321,FIND(",",V321)-1)</f>
        <v>45.91057090274541</v>
      </c>
      <c r="X321" s="76" t="str">
        <f>MID(V321,FIND(",",V321)+2,1256)</f>
        <v>6.653826730538554</v>
      </c>
      <c r="Y321" s="8" t="s">
        <v>1766</v>
      </c>
    </row>
    <row r="322" spans="1:25" ht="165.75" thickBot="1" x14ac:dyDescent="0.3">
      <c r="A322" s="91">
        <v>225</v>
      </c>
      <c r="B322" s="83"/>
      <c r="C322" s="78" t="s">
        <v>2116</v>
      </c>
      <c r="D322" s="78" t="s">
        <v>2116</v>
      </c>
      <c r="E322" s="76" t="s">
        <v>701</v>
      </c>
      <c r="F322" s="76" t="s">
        <v>846</v>
      </c>
      <c r="G322" s="78"/>
      <c r="H322" s="78"/>
      <c r="I322" s="78"/>
      <c r="J322" s="101">
        <v>45886</v>
      </c>
      <c r="K322" s="80" t="s">
        <v>1751</v>
      </c>
      <c r="L322" s="80"/>
      <c r="M322" s="79" t="s">
        <v>14</v>
      </c>
      <c r="N322" s="79" t="s">
        <v>14</v>
      </c>
      <c r="O322" s="79" t="s">
        <v>14</v>
      </c>
      <c r="P322" s="87" t="s">
        <v>110</v>
      </c>
      <c r="Q322" s="76" t="s">
        <v>47</v>
      </c>
      <c r="R322" s="360"/>
      <c r="S322" s="78" t="s">
        <v>109</v>
      </c>
      <c r="T322" s="78"/>
      <c r="U322" s="77" t="s">
        <v>1189</v>
      </c>
      <c r="V322" s="76" t="s">
        <v>98</v>
      </c>
      <c r="W322" s="76" t="str">
        <f>LEFT(V322,FIND(",",V322)-1)</f>
        <v>45.95808002797578</v>
      </c>
      <c r="X322" s="76" t="str">
        <f>MID(V322,FIND(",",V322)+2,1256)</f>
        <v>6.629836028322249</v>
      </c>
      <c r="Y322" s="8" t="s">
        <v>99</v>
      </c>
    </row>
    <row r="323" spans="1:25" ht="195.75" thickBot="1" x14ac:dyDescent="0.3">
      <c r="A323" s="91">
        <v>226</v>
      </c>
      <c r="B323" s="83"/>
      <c r="C323" s="78" t="s">
        <v>2117</v>
      </c>
      <c r="D323" s="78" t="s">
        <v>2117</v>
      </c>
      <c r="E323" s="76" t="s">
        <v>1761</v>
      </c>
      <c r="F323" s="76" t="s">
        <v>846</v>
      </c>
      <c r="G323" s="76" t="s">
        <v>1650</v>
      </c>
      <c r="H323" s="76"/>
      <c r="I323" s="76"/>
      <c r="J323" s="101">
        <v>45886</v>
      </c>
      <c r="K323" s="80" t="s">
        <v>1751</v>
      </c>
      <c r="L323" s="80"/>
      <c r="M323" s="79" t="s">
        <v>1762</v>
      </c>
      <c r="N323" s="79" t="s">
        <v>46</v>
      </c>
      <c r="O323" s="79" t="s">
        <v>111</v>
      </c>
      <c r="P323" s="87" t="s">
        <v>1763</v>
      </c>
      <c r="Q323" s="76" t="s">
        <v>47</v>
      </c>
      <c r="R323" s="360"/>
      <c r="S323" s="78"/>
      <c r="T323" s="78"/>
      <c r="U323" s="92" t="s">
        <v>1189</v>
      </c>
      <c r="V323" s="76" t="s">
        <v>1764</v>
      </c>
      <c r="W323" s="76" t="str">
        <f>LEFT(V323,FIND(",",V323)-1)</f>
        <v>45.91100715680359</v>
      </c>
      <c r="X323" s="76" t="str">
        <f>MID(V323,FIND(",",V323)+2,1256)</f>
        <v>6.652421259687697</v>
      </c>
      <c r="Y323" s="8" t="s">
        <v>1765</v>
      </c>
    </row>
    <row r="324" spans="1:25" ht="195.75" thickBot="1" x14ac:dyDescent="0.3">
      <c r="A324" s="151">
        <v>227</v>
      </c>
      <c r="B324" s="452" t="s">
        <v>3477</v>
      </c>
      <c r="C324" s="165" t="s">
        <v>2842</v>
      </c>
      <c r="D324" s="165"/>
      <c r="E324" s="245"/>
      <c r="F324" s="245"/>
      <c r="G324" s="245"/>
      <c r="H324" s="245"/>
      <c r="I324" s="164"/>
      <c r="J324" s="168">
        <v>45886</v>
      </c>
      <c r="K324" s="167" t="s">
        <v>1751</v>
      </c>
      <c r="L324" s="167"/>
      <c r="M324" s="148" t="s">
        <v>1762</v>
      </c>
      <c r="N324" s="148" t="s">
        <v>46</v>
      </c>
      <c r="O324" s="148" t="s">
        <v>111</v>
      </c>
      <c r="P324" s="166" t="s">
        <v>1776</v>
      </c>
      <c r="Q324" s="164" t="s">
        <v>47</v>
      </c>
      <c r="R324" s="165" t="s">
        <v>1777</v>
      </c>
      <c r="S324" s="165" t="s">
        <v>1776</v>
      </c>
      <c r="T324" s="165"/>
      <c r="U324" s="125" t="s">
        <v>1189</v>
      </c>
      <c r="V324" s="164" t="s">
        <v>1773</v>
      </c>
      <c r="W324" s="164" t="str">
        <f>LEFT(V324,FIND(",",V324)-1)</f>
        <v>45.91053843334557</v>
      </c>
      <c r="X324" s="164" t="str">
        <f>MID(V324,FIND(",",V324)+2,1256)</f>
        <v>6.653626160252669</v>
      </c>
      <c r="Y324" s="27" t="s">
        <v>1779</v>
      </c>
    </row>
    <row r="325" spans="1:25" s="61" customFormat="1" x14ac:dyDescent="0.25">
      <c r="A325" s="119">
        <v>227</v>
      </c>
      <c r="B325" s="118" t="s">
        <v>2953</v>
      </c>
      <c r="C325" s="115"/>
      <c r="D325" s="147" t="s">
        <v>1776</v>
      </c>
      <c r="E325" s="116" t="s">
        <v>1471</v>
      </c>
      <c r="F325" s="116" t="s">
        <v>846</v>
      </c>
      <c r="G325" s="116" t="s">
        <v>1650</v>
      </c>
      <c r="H325" s="116"/>
      <c r="I325" s="284"/>
      <c r="J325" s="291"/>
      <c r="K325" s="578"/>
      <c r="L325" s="578"/>
      <c r="M325" s="584"/>
      <c r="N325" s="584"/>
      <c r="O325" s="584"/>
      <c r="P325" s="579"/>
      <c r="Q325" s="284"/>
      <c r="R325" s="283"/>
      <c r="S325" s="283"/>
      <c r="T325" s="283"/>
      <c r="U325" s="289"/>
      <c r="V325" s="284"/>
      <c r="W325" s="284"/>
      <c r="X325" s="284"/>
      <c r="Y325" s="580"/>
    </row>
    <row r="326" spans="1:25" ht="45.75" thickBot="1" x14ac:dyDescent="0.3">
      <c r="A326" s="137">
        <v>227</v>
      </c>
      <c r="B326" s="136" t="s">
        <v>2954</v>
      </c>
      <c r="C326" s="156"/>
      <c r="D326" s="372" t="s">
        <v>3465</v>
      </c>
      <c r="E326" s="155" t="s">
        <v>1761</v>
      </c>
      <c r="F326" s="155" t="s">
        <v>870</v>
      </c>
      <c r="G326" s="155" t="s">
        <v>1479</v>
      </c>
      <c r="H326" s="155"/>
      <c r="I326" s="155"/>
      <c r="J326" s="159"/>
      <c r="K326" s="158"/>
      <c r="L326" s="158"/>
      <c r="M326" s="134"/>
      <c r="N326" s="134"/>
      <c r="O326" s="134"/>
      <c r="P326" s="157"/>
      <c r="Q326" s="155"/>
      <c r="R326" s="156"/>
      <c r="S326" s="156"/>
      <c r="T326" s="156"/>
      <c r="U326" s="110"/>
      <c r="V326" s="155"/>
      <c r="W326" s="155"/>
      <c r="X326" s="155"/>
      <c r="Y326" s="15"/>
    </row>
    <row r="327" spans="1:25" s="286" customFormat="1" ht="195.75" thickBot="1" x14ac:dyDescent="0.3">
      <c r="A327" s="151">
        <v>228</v>
      </c>
      <c r="B327" s="452" t="s">
        <v>3478</v>
      </c>
      <c r="C327" s="165" t="s">
        <v>2118</v>
      </c>
      <c r="D327" s="165"/>
      <c r="E327" s="164"/>
      <c r="F327" s="164"/>
      <c r="G327" s="164"/>
      <c r="H327" s="164"/>
      <c r="I327" s="164"/>
      <c r="J327" s="168">
        <v>45886</v>
      </c>
      <c r="K327" s="167" t="s">
        <v>1751</v>
      </c>
      <c r="L327" s="167"/>
      <c r="M327" s="167" t="s">
        <v>1762</v>
      </c>
      <c r="N327" s="167" t="s">
        <v>46</v>
      </c>
      <c r="O327" s="167" t="s">
        <v>111</v>
      </c>
      <c r="P327" s="287" t="s">
        <v>1776</v>
      </c>
      <c r="Q327" s="167" t="s">
        <v>47</v>
      </c>
      <c r="R327" s="287" t="s">
        <v>1778</v>
      </c>
      <c r="S327" s="165"/>
      <c r="T327" s="165"/>
      <c r="U327" s="175" t="s">
        <v>1189</v>
      </c>
      <c r="V327" s="165" t="s">
        <v>1782</v>
      </c>
      <c r="W327" s="165" t="str">
        <f>LEFT(V327,FIND(",",V327)-1)</f>
        <v>45.90719413325653</v>
      </c>
      <c r="X327" s="165" t="str">
        <f>MID(V327,FIND(",",V327)+2,1256)</f>
        <v>6.640771875486383</v>
      </c>
      <c r="Y327" s="27" t="s">
        <v>1781</v>
      </c>
    </row>
    <row r="328" spans="1:25" s="583" customFormat="1" x14ac:dyDescent="0.25">
      <c r="A328" s="119">
        <v>228</v>
      </c>
      <c r="B328" s="118" t="s">
        <v>2853</v>
      </c>
      <c r="C328" s="115"/>
      <c r="D328" s="342" t="s">
        <v>1762</v>
      </c>
      <c r="E328" s="116" t="s">
        <v>1471</v>
      </c>
      <c r="F328" s="116" t="s">
        <v>846</v>
      </c>
      <c r="G328" s="116" t="s">
        <v>1650</v>
      </c>
      <c r="H328" s="116"/>
      <c r="I328" s="116"/>
      <c r="J328" s="163"/>
      <c r="K328" s="552"/>
      <c r="L328" s="552"/>
      <c r="M328" s="552"/>
      <c r="N328" s="552"/>
      <c r="O328" s="552"/>
      <c r="P328" s="582"/>
      <c r="Q328" s="552"/>
      <c r="R328" s="582"/>
      <c r="S328" s="115" t="s">
        <v>1776</v>
      </c>
      <c r="T328" s="115"/>
      <c r="U328" s="114"/>
      <c r="V328" s="115"/>
      <c r="W328" s="115"/>
      <c r="X328" s="115"/>
      <c r="Y328" s="36"/>
    </row>
    <row r="329" spans="1:25" s="286" customFormat="1" ht="15.75" thickBot="1" x14ac:dyDescent="0.3">
      <c r="A329" s="137">
        <v>228</v>
      </c>
      <c r="B329" s="136" t="s">
        <v>2861</v>
      </c>
      <c r="C329" s="156"/>
      <c r="D329" s="172" t="s">
        <v>2955</v>
      </c>
      <c r="E329" s="155" t="s">
        <v>1761</v>
      </c>
      <c r="F329" s="155" t="s">
        <v>870</v>
      </c>
      <c r="G329" s="155" t="s">
        <v>220</v>
      </c>
      <c r="H329" s="155"/>
      <c r="I329" s="155"/>
      <c r="J329" s="156"/>
      <c r="K329" s="155"/>
      <c r="L329" s="155"/>
      <c r="M329" s="155"/>
      <c r="N329" s="155"/>
      <c r="O329" s="155"/>
      <c r="P329" s="156"/>
      <c r="Q329" s="155"/>
      <c r="R329" s="156"/>
      <c r="S329" s="156"/>
      <c r="T329" s="156"/>
      <c r="U329" s="211"/>
      <c r="V329" s="156"/>
      <c r="W329" s="156"/>
      <c r="X329" s="156"/>
      <c r="Y329" s="179"/>
    </row>
    <row r="330" spans="1:25" s="286" customFormat="1" ht="170.25" customHeight="1" thickBot="1" x14ac:dyDescent="0.3">
      <c r="A330" s="459">
        <v>667</v>
      </c>
      <c r="B330" s="460"/>
      <c r="C330" s="465" t="s">
        <v>3901</v>
      </c>
      <c r="D330" s="465" t="s">
        <v>3901</v>
      </c>
      <c r="E330" s="464" t="s">
        <v>1761</v>
      </c>
      <c r="F330" s="366" t="s">
        <v>846</v>
      </c>
      <c r="G330" s="365" t="s">
        <v>1650</v>
      </c>
      <c r="H330" s="321"/>
      <c r="I330" s="321"/>
      <c r="J330" s="322"/>
      <c r="K330" s="321"/>
      <c r="L330" s="321"/>
      <c r="M330" s="464" t="s">
        <v>14</v>
      </c>
      <c r="N330" s="464" t="s">
        <v>14</v>
      </c>
      <c r="O330" s="464" t="s">
        <v>14</v>
      </c>
      <c r="P330" s="465" t="s">
        <v>3896</v>
      </c>
      <c r="Q330" s="321" t="s">
        <v>47</v>
      </c>
      <c r="R330" s="465" t="s">
        <v>3940</v>
      </c>
      <c r="S330" s="465" t="s">
        <v>3893</v>
      </c>
      <c r="T330" s="322"/>
      <c r="U330" s="558" t="s">
        <v>1189</v>
      </c>
      <c r="V330" s="322" t="s">
        <v>3895</v>
      </c>
      <c r="W330" s="144" t="str">
        <f t="shared" ref="W330:W331" si="95">LEFT(V330,FIND(",",V330)-1)</f>
        <v>50.35319109366374</v>
      </c>
      <c r="X330" s="144" t="str">
        <f t="shared" ref="X330:X331" si="96">MID(V330,FIND(",",V330)+2,1256)</f>
        <v>3.3958427413298775</v>
      </c>
      <c r="Y330" s="559" t="s">
        <v>3894</v>
      </c>
    </row>
    <row r="331" spans="1:25" s="286" customFormat="1" ht="170.25" customHeight="1" thickBot="1" x14ac:dyDescent="0.3">
      <c r="A331" s="459">
        <v>682</v>
      </c>
      <c r="B331" s="460"/>
      <c r="C331" s="465" t="s">
        <v>4014</v>
      </c>
      <c r="D331" s="465"/>
      <c r="E331" s="464" t="s">
        <v>701</v>
      </c>
      <c r="F331" s="366" t="s">
        <v>842</v>
      </c>
      <c r="G331" s="365" t="s">
        <v>1760</v>
      </c>
      <c r="H331" s="321"/>
      <c r="I331" s="321"/>
      <c r="J331" s="322"/>
      <c r="K331" s="321"/>
      <c r="L331" s="321"/>
      <c r="M331" s="464"/>
      <c r="N331" s="464"/>
      <c r="O331" s="464"/>
      <c r="P331" s="465" t="s">
        <v>4017</v>
      </c>
      <c r="Q331" s="321" t="s">
        <v>1</v>
      </c>
      <c r="R331" s="465"/>
      <c r="S331" s="465"/>
      <c r="T331" s="322"/>
      <c r="U331" s="558" t="s">
        <v>1189</v>
      </c>
      <c r="V331" s="322" t="s">
        <v>4016</v>
      </c>
      <c r="W331" s="128" t="str">
        <f t="shared" si="95"/>
        <v>41.605030819748706</v>
      </c>
      <c r="X331" s="128" t="str">
        <f t="shared" si="96"/>
        <v>2.2895313400541095</v>
      </c>
      <c r="Y331" s="559" t="s">
        <v>4015</v>
      </c>
    </row>
    <row r="332" spans="1:25" ht="270.75" thickBot="1" x14ac:dyDescent="0.3">
      <c r="A332" s="91">
        <v>229</v>
      </c>
      <c r="B332" s="83"/>
      <c r="C332" s="86" t="s">
        <v>1934</v>
      </c>
      <c r="D332" s="86" t="s">
        <v>1934</v>
      </c>
      <c r="E332" s="373" t="s">
        <v>1761</v>
      </c>
      <c r="F332" s="86" t="s">
        <v>846</v>
      </c>
      <c r="G332" s="373" t="s">
        <v>1650</v>
      </c>
      <c r="H332" s="86"/>
      <c r="I332" s="86"/>
      <c r="J332" s="101"/>
      <c r="K332" s="101"/>
      <c r="L332" s="101"/>
      <c r="M332" s="130" t="s">
        <v>168</v>
      </c>
      <c r="N332" s="130" t="s">
        <v>14</v>
      </c>
      <c r="O332" s="130" t="s">
        <v>400</v>
      </c>
      <c r="P332" s="129" t="s">
        <v>171</v>
      </c>
      <c r="Q332" s="128" t="s">
        <v>18</v>
      </c>
      <c r="R332" s="86"/>
      <c r="S332" s="128"/>
      <c r="T332" s="128"/>
      <c r="U332" s="92" t="s">
        <v>1189</v>
      </c>
      <c r="V332" s="128" t="s">
        <v>1506</v>
      </c>
      <c r="W332" s="128" t="str">
        <f t="shared" ref="W332:W339" si="97">LEFT(V332,FIND(",",V332)-1)</f>
        <v>50.768122942037195</v>
      </c>
      <c r="X332" s="128" t="str">
        <f t="shared" ref="X332:X339" si="98">MID(V332,FIND(",",V332)+2,1256)</f>
        <v>3.5299682444097935</v>
      </c>
      <c r="Y332" s="22" t="s">
        <v>1509</v>
      </c>
    </row>
    <row r="333" spans="1:25" ht="315.75" thickBot="1" x14ac:dyDescent="0.3">
      <c r="A333" s="91">
        <v>230</v>
      </c>
      <c r="B333" s="83"/>
      <c r="C333" s="78" t="s">
        <v>1935</v>
      </c>
      <c r="D333" s="78" t="s">
        <v>1935</v>
      </c>
      <c r="E333" s="76"/>
      <c r="F333" s="76" t="s">
        <v>846</v>
      </c>
      <c r="G333" s="76"/>
      <c r="H333" s="76"/>
      <c r="I333" s="76"/>
      <c r="J333" s="89"/>
      <c r="K333" s="89"/>
      <c r="L333" s="89"/>
      <c r="M333" s="79" t="s">
        <v>14</v>
      </c>
      <c r="N333" s="79" t="s">
        <v>14</v>
      </c>
      <c r="O333" s="79" t="s">
        <v>14</v>
      </c>
      <c r="P333" s="87" t="s">
        <v>1432</v>
      </c>
      <c r="Q333" s="76" t="s">
        <v>18</v>
      </c>
      <c r="R333" s="360" t="s">
        <v>1433</v>
      </c>
      <c r="S333" s="78"/>
      <c r="T333" s="78"/>
      <c r="U333" s="508" t="s">
        <v>1189</v>
      </c>
      <c r="V333" s="76" t="s">
        <v>1434</v>
      </c>
      <c r="W333" s="76" t="str">
        <f t="shared" si="97"/>
        <v>50.645129989983786</v>
      </c>
      <c r="X333" s="76" t="str">
        <f t="shared" si="98"/>
        <v>5.577599741527744</v>
      </c>
      <c r="Y333" s="8" t="s">
        <v>1435</v>
      </c>
    </row>
    <row r="334" spans="1:25" ht="45.75" thickBot="1" x14ac:dyDescent="0.3">
      <c r="A334" s="91">
        <v>231</v>
      </c>
      <c r="B334" s="83"/>
      <c r="C334" s="78" t="s">
        <v>1131</v>
      </c>
      <c r="D334" s="78"/>
      <c r="E334" s="76"/>
      <c r="F334" s="76" t="s">
        <v>842</v>
      </c>
      <c r="G334" s="76"/>
      <c r="H334" s="76"/>
      <c r="I334" s="76"/>
      <c r="J334" s="89"/>
      <c r="K334" s="89"/>
      <c r="L334" s="89"/>
      <c r="M334" s="79" t="s">
        <v>14</v>
      </c>
      <c r="N334" s="79" t="s">
        <v>14</v>
      </c>
      <c r="O334" s="79" t="s">
        <v>14</v>
      </c>
      <c r="P334" s="87" t="s">
        <v>1133</v>
      </c>
      <c r="Q334" s="76" t="s">
        <v>889</v>
      </c>
      <c r="R334" s="360"/>
      <c r="S334" s="78"/>
      <c r="T334" s="78"/>
      <c r="U334" s="77" t="s">
        <v>1189</v>
      </c>
      <c r="V334" s="76" t="s">
        <v>1132</v>
      </c>
      <c r="W334" s="76" t="str">
        <f t="shared" si="97"/>
        <v>50.16059742863707</v>
      </c>
      <c r="X334" s="76" t="str">
        <f t="shared" si="98"/>
        <v>6.028919721692199</v>
      </c>
      <c r="Y334" s="8"/>
    </row>
    <row r="335" spans="1:25" ht="195.75" thickBot="1" x14ac:dyDescent="0.3">
      <c r="A335" s="91">
        <v>232</v>
      </c>
      <c r="B335" s="83"/>
      <c r="C335" s="78" t="s">
        <v>2161</v>
      </c>
      <c r="D335" s="78" t="s">
        <v>2161</v>
      </c>
      <c r="E335" s="76" t="s">
        <v>701</v>
      </c>
      <c r="F335" s="76" t="s">
        <v>846</v>
      </c>
      <c r="G335" s="76" t="s">
        <v>1650</v>
      </c>
      <c r="H335" s="76"/>
      <c r="I335" s="76"/>
      <c r="J335" s="89"/>
      <c r="K335" s="89"/>
      <c r="L335" s="89"/>
      <c r="M335" s="79" t="s">
        <v>14</v>
      </c>
      <c r="N335" s="79" t="s">
        <v>14</v>
      </c>
      <c r="O335" s="79" t="s">
        <v>14</v>
      </c>
      <c r="P335" s="87" t="s">
        <v>2010</v>
      </c>
      <c r="Q335" s="76" t="s">
        <v>18</v>
      </c>
      <c r="R335" s="360" t="s">
        <v>2011</v>
      </c>
      <c r="S335" s="78"/>
      <c r="T335" s="78" t="s">
        <v>2009</v>
      </c>
      <c r="U335" s="77" t="s">
        <v>1189</v>
      </c>
      <c r="V335" s="76" t="s">
        <v>2008</v>
      </c>
      <c r="W335" s="76" t="str">
        <f t="shared" si="97"/>
        <v>50.73831530203428</v>
      </c>
      <c r="X335" s="76" t="str">
        <f t="shared" si="98"/>
        <v>3.2339047257795692</v>
      </c>
      <c r="Y335" s="8" t="s">
        <v>2007</v>
      </c>
    </row>
    <row r="336" spans="1:25" ht="225.75" thickBot="1" x14ac:dyDescent="0.3">
      <c r="A336" s="91">
        <v>233</v>
      </c>
      <c r="B336" s="83"/>
      <c r="C336" s="78" t="s">
        <v>1225</v>
      </c>
      <c r="D336" s="78"/>
      <c r="E336" s="76" t="s">
        <v>701</v>
      </c>
      <c r="F336" s="76" t="s">
        <v>870</v>
      </c>
      <c r="G336" s="76" t="s">
        <v>1483</v>
      </c>
      <c r="H336" s="76"/>
      <c r="I336" s="76"/>
      <c r="J336" s="89"/>
      <c r="K336" s="89"/>
      <c r="L336" s="89"/>
      <c r="M336" s="79" t="s">
        <v>14</v>
      </c>
      <c r="N336" s="79" t="s">
        <v>14</v>
      </c>
      <c r="O336" s="79" t="s">
        <v>14</v>
      </c>
      <c r="P336" s="87" t="s">
        <v>1226</v>
      </c>
      <c r="Q336" s="76" t="s">
        <v>18</v>
      </c>
      <c r="R336" s="360" t="s">
        <v>1227</v>
      </c>
      <c r="S336" s="78" t="s">
        <v>1225</v>
      </c>
      <c r="T336" s="78" t="s">
        <v>1228</v>
      </c>
      <c r="U336" s="77" t="s">
        <v>1189</v>
      </c>
      <c r="V336" s="76" t="s">
        <v>1224</v>
      </c>
      <c r="W336" s="76" t="str">
        <f t="shared" si="97"/>
        <v>51.09326225296878</v>
      </c>
      <c r="X336" s="76" t="str">
        <f t="shared" si="98"/>
        <v>3.004437016316937</v>
      </c>
      <c r="Y336" s="8" t="s">
        <v>1223</v>
      </c>
    </row>
    <row r="337" spans="1:25" ht="60.75" thickBot="1" x14ac:dyDescent="0.3">
      <c r="A337" s="91">
        <v>234</v>
      </c>
      <c r="B337" s="83"/>
      <c r="C337" s="78" t="s">
        <v>2096</v>
      </c>
      <c r="D337" s="78" t="s">
        <v>2096</v>
      </c>
      <c r="E337" s="76" t="s">
        <v>1192</v>
      </c>
      <c r="F337" s="76" t="s">
        <v>846</v>
      </c>
      <c r="G337" s="76" t="s">
        <v>1650</v>
      </c>
      <c r="H337" s="76"/>
      <c r="I337" s="76"/>
      <c r="J337" s="89"/>
      <c r="K337" s="89"/>
      <c r="L337" s="89"/>
      <c r="M337" s="79" t="s">
        <v>14</v>
      </c>
      <c r="N337" s="79" t="s">
        <v>14</v>
      </c>
      <c r="O337" s="79" t="s">
        <v>14</v>
      </c>
      <c r="P337" s="87" t="s">
        <v>1997</v>
      </c>
      <c r="Q337" s="76" t="s">
        <v>18</v>
      </c>
      <c r="R337" s="360" t="s">
        <v>1998</v>
      </c>
      <c r="S337" s="78"/>
      <c r="T337" s="78" t="s">
        <v>2053</v>
      </c>
      <c r="U337" s="77" t="s">
        <v>1189</v>
      </c>
      <c r="V337" s="76" t="s">
        <v>1996</v>
      </c>
      <c r="W337" s="76" t="str">
        <f t="shared" si="97"/>
        <v>50.95584610150422</v>
      </c>
      <c r="X337" s="76" t="str">
        <f t="shared" si="98"/>
        <v>4.592626654907196</v>
      </c>
      <c r="Y337" s="8"/>
    </row>
    <row r="338" spans="1:25" s="61" customFormat="1" ht="210.75" thickBot="1" x14ac:dyDescent="0.3">
      <c r="A338" s="91">
        <v>235</v>
      </c>
      <c r="B338" s="92"/>
      <c r="C338" s="86" t="s">
        <v>2097</v>
      </c>
      <c r="D338" s="373" t="s">
        <v>2097</v>
      </c>
      <c r="E338" s="128" t="s">
        <v>702</v>
      </c>
      <c r="F338" s="128" t="s">
        <v>846</v>
      </c>
      <c r="G338" s="128" t="s">
        <v>1650</v>
      </c>
      <c r="H338" s="128"/>
      <c r="I338" s="128"/>
      <c r="J338" s="101"/>
      <c r="K338" s="101"/>
      <c r="L338" s="101"/>
      <c r="M338" s="130" t="s">
        <v>14</v>
      </c>
      <c r="N338" s="130" t="s">
        <v>14</v>
      </c>
      <c r="O338" s="130" t="s">
        <v>14</v>
      </c>
      <c r="P338" s="129" t="s">
        <v>2002</v>
      </c>
      <c r="Q338" s="128" t="s">
        <v>18</v>
      </c>
      <c r="R338" s="86"/>
      <c r="S338" s="86"/>
      <c r="T338" s="86"/>
      <c r="U338" s="77" t="s">
        <v>1189</v>
      </c>
      <c r="V338" s="128" t="s">
        <v>2001</v>
      </c>
      <c r="W338" s="128" t="str">
        <f t="shared" si="97"/>
        <v>50.93006684257748</v>
      </c>
      <c r="X338" s="128" t="str">
        <f t="shared" si="98"/>
        <v>4.546666249130136</v>
      </c>
      <c r="Y338" s="22" t="s">
        <v>2000</v>
      </c>
    </row>
    <row r="339" spans="1:25" s="61" customFormat="1" ht="409.5" x14ac:dyDescent="0.25">
      <c r="A339" s="151">
        <v>236</v>
      </c>
      <c r="B339" s="424" t="s">
        <v>3479</v>
      </c>
      <c r="C339" s="280" t="s">
        <v>2324</v>
      </c>
      <c r="D339" s="278"/>
      <c r="E339" s="275"/>
      <c r="F339" s="275"/>
      <c r="G339" s="275"/>
      <c r="H339" s="275"/>
      <c r="I339" s="144"/>
      <c r="J339" s="144"/>
      <c r="K339" s="144"/>
      <c r="L339" s="144"/>
      <c r="M339" s="144" t="s">
        <v>14</v>
      </c>
      <c r="N339" s="144" t="s">
        <v>14</v>
      </c>
      <c r="O339" s="144" t="s">
        <v>14</v>
      </c>
      <c r="P339" s="146" t="s">
        <v>1999</v>
      </c>
      <c r="Q339" s="144" t="s">
        <v>18</v>
      </c>
      <c r="R339" s="498" t="s">
        <v>3461</v>
      </c>
      <c r="S339" s="278"/>
      <c r="T339" s="278"/>
      <c r="U339" s="145" t="s">
        <v>1189</v>
      </c>
      <c r="V339" s="144" t="s">
        <v>2438</v>
      </c>
      <c r="W339" s="144" t="str">
        <f t="shared" si="97"/>
        <v>50.93081386653785</v>
      </c>
      <c r="X339" s="144" t="str">
        <f t="shared" si="98"/>
        <v>4.540374060824282</v>
      </c>
      <c r="Y339" s="32" t="s">
        <v>2437</v>
      </c>
    </row>
    <row r="340" spans="1:25" s="61" customFormat="1" x14ac:dyDescent="0.25">
      <c r="A340" s="142">
        <v>236</v>
      </c>
      <c r="B340" s="118" t="s">
        <v>2854</v>
      </c>
      <c r="C340" s="285"/>
      <c r="D340" s="278" t="s">
        <v>2843</v>
      </c>
      <c r="E340" s="275" t="s">
        <v>701</v>
      </c>
      <c r="F340" s="275" t="s">
        <v>846</v>
      </c>
      <c r="G340" s="275" t="s">
        <v>1650</v>
      </c>
      <c r="H340" s="284"/>
      <c r="I340" s="116"/>
      <c r="J340" s="116"/>
      <c r="K340" s="116"/>
      <c r="L340" s="116"/>
      <c r="M340" s="116"/>
      <c r="N340" s="116"/>
      <c r="O340" s="116"/>
      <c r="P340" s="115"/>
      <c r="Q340" s="116"/>
      <c r="R340" s="283"/>
      <c r="S340" s="283"/>
      <c r="T340" s="278" t="s">
        <v>2091</v>
      </c>
      <c r="U340" s="114"/>
      <c r="V340" s="116"/>
      <c r="W340" s="116"/>
      <c r="X340" s="116"/>
      <c r="Y340" s="33"/>
    </row>
    <row r="341" spans="1:25" s="61" customFormat="1" ht="15.75" thickBot="1" x14ac:dyDescent="0.3">
      <c r="A341" s="137">
        <v>236</v>
      </c>
      <c r="B341" s="110" t="s">
        <v>2862</v>
      </c>
      <c r="C341" s="279"/>
      <c r="D341" s="107" t="s">
        <v>2844</v>
      </c>
      <c r="E341" s="108" t="s">
        <v>2003</v>
      </c>
      <c r="F341" s="108" t="s">
        <v>846</v>
      </c>
      <c r="G341" s="108" t="s">
        <v>1650</v>
      </c>
      <c r="H341" s="108"/>
      <c r="I341" s="155"/>
      <c r="J341" s="155"/>
      <c r="K341" s="155"/>
      <c r="L341" s="155"/>
      <c r="M341" s="155"/>
      <c r="N341" s="155"/>
      <c r="O341" s="155"/>
      <c r="P341" s="156"/>
      <c r="Q341" s="155"/>
      <c r="R341" s="107"/>
      <c r="S341" s="107"/>
      <c r="T341" s="107"/>
      <c r="U341" s="106"/>
      <c r="V341" s="108"/>
      <c r="W341" s="108"/>
      <c r="X341" s="108"/>
      <c r="Y341" s="34"/>
    </row>
    <row r="342" spans="1:25" ht="60" x14ac:dyDescent="0.25">
      <c r="A342" s="151">
        <v>238</v>
      </c>
      <c r="B342" s="150"/>
      <c r="C342" s="165" t="s">
        <v>1936</v>
      </c>
      <c r="D342" s="396" t="s">
        <v>1936</v>
      </c>
      <c r="E342" s="164"/>
      <c r="F342" s="164" t="s">
        <v>846</v>
      </c>
      <c r="G342" s="164"/>
      <c r="H342" s="164"/>
      <c r="I342" s="164"/>
      <c r="J342" s="241"/>
      <c r="K342" s="241"/>
      <c r="L342" s="241"/>
      <c r="M342" s="148" t="s">
        <v>14</v>
      </c>
      <c r="N342" s="148" t="s">
        <v>14</v>
      </c>
      <c r="O342" s="148" t="s">
        <v>14</v>
      </c>
      <c r="P342" s="166" t="s">
        <v>202</v>
      </c>
      <c r="Q342" s="164" t="s">
        <v>18</v>
      </c>
      <c r="R342" s="165"/>
      <c r="S342" s="165"/>
      <c r="T342" s="165" t="s">
        <v>530</v>
      </c>
      <c r="U342" s="125" t="s">
        <v>1189</v>
      </c>
      <c r="V342" s="164" t="s">
        <v>203</v>
      </c>
      <c r="W342" s="164" t="str">
        <f t="shared" ref="W342:W367" si="99">LEFT(V342,FIND(",",V342)-1)</f>
        <v>50.92233730264524</v>
      </c>
      <c r="X342" s="164" t="str">
        <f t="shared" ref="X342:X367" si="100">MID(V342,FIND(",",V342)+2,1256)</f>
        <v>3.9682135096276845</v>
      </c>
      <c r="Y342" s="27" t="s">
        <v>204</v>
      </c>
    </row>
    <row r="343" spans="1:25" ht="75" x14ac:dyDescent="0.25">
      <c r="A343" s="142">
        <v>239</v>
      </c>
      <c r="B343" s="141"/>
      <c r="C343" s="160" t="s">
        <v>1882</v>
      </c>
      <c r="D343" s="160" t="s">
        <v>1882</v>
      </c>
      <c r="E343" s="143"/>
      <c r="F343" s="143" t="s">
        <v>846</v>
      </c>
      <c r="G343" s="143" t="s">
        <v>1650</v>
      </c>
      <c r="H343" s="143"/>
      <c r="I343" s="143"/>
      <c r="J343" s="213"/>
      <c r="K343" s="213"/>
      <c r="L343" s="213"/>
      <c r="M343" s="234" t="s">
        <v>14</v>
      </c>
      <c r="N343" s="234" t="s">
        <v>14</v>
      </c>
      <c r="O343" s="234" t="s">
        <v>14</v>
      </c>
      <c r="P343" s="161" t="s">
        <v>453</v>
      </c>
      <c r="Q343" s="143" t="s">
        <v>1</v>
      </c>
      <c r="R343" s="160"/>
      <c r="S343" s="160"/>
      <c r="T343" s="160"/>
      <c r="U343" s="114" t="s">
        <v>1189</v>
      </c>
      <c r="V343" s="143" t="s">
        <v>451</v>
      </c>
      <c r="W343" s="143" t="str">
        <f t="shared" si="99"/>
        <v>42.83400573002874</v>
      </c>
      <c r="X343" s="143" t="str">
        <f t="shared" si="100"/>
        <v>-1.6125508114815377</v>
      </c>
      <c r="Y343" s="20" t="s">
        <v>452</v>
      </c>
    </row>
    <row r="344" spans="1:25" ht="75" x14ac:dyDescent="0.25">
      <c r="A344" s="142">
        <v>240</v>
      </c>
      <c r="B344" s="141"/>
      <c r="C344" s="160" t="s">
        <v>1883</v>
      </c>
      <c r="D344" s="160" t="s">
        <v>1883</v>
      </c>
      <c r="E344" s="143"/>
      <c r="F344" s="143" t="s">
        <v>846</v>
      </c>
      <c r="G344" s="143" t="s">
        <v>1650</v>
      </c>
      <c r="H344" s="143"/>
      <c r="I344" s="143"/>
      <c r="J344" s="213"/>
      <c r="K344" s="213"/>
      <c r="L344" s="213"/>
      <c r="M344" s="234" t="s">
        <v>14</v>
      </c>
      <c r="N344" s="234" t="s">
        <v>14</v>
      </c>
      <c r="O344" s="234" t="s">
        <v>14</v>
      </c>
      <c r="P344" s="161" t="s">
        <v>456</v>
      </c>
      <c r="Q344" s="143" t="s">
        <v>1</v>
      </c>
      <c r="R344" s="160"/>
      <c r="S344" s="160"/>
      <c r="T344" s="160"/>
      <c r="U344" s="118" t="s">
        <v>1189</v>
      </c>
      <c r="V344" s="143" t="s">
        <v>455</v>
      </c>
      <c r="W344" s="143" t="str">
        <f t="shared" si="99"/>
        <v>42.31214180976089</v>
      </c>
      <c r="X344" s="143" t="str">
        <f t="shared" si="100"/>
        <v>-1.8992197418338308</v>
      </c>
      <c r="Y344" s="20" t="s">
        <v>454</v>
      </c>
    </row>
    <row r="345" spans="1:25" ht="150" x14ac:dyDescent="0.25">
      <c r="A345" s="142">
        <v>241</v>
      </c>
      <c r="B345" s="141"/>
      <c r="C345" s="160" t="s">
        <v>1884</v>
      </c>
      <c r="D345" s="160" t="s">
        <v>1884</v>
      </c>
      <c r="E345" s="143"/>
      <c r="F345" s="143" t="s">
        <v>846</v>
      </c>
      <c r="G345" s="143" t="s">
        <v>1650</v>
      </c>
      <c r="H345" s="143"/>
      <c r="I345" s="143"/>
      <c r="J345" s="213"/>
      <c r="K345" s="213"/>
      <c r="L345" s="213"/>
      <c r="M345" s="234" t="s">
        <v>14</v>
      </c>
      <c r="N345" s="234" t="s">
        <v>14</v>
      </c>
      <c r="O345" s="234" t="s">
        <v>14</v>
      </c>
      <c r="P345" s="161" t="s">
        <v>459</v>
      </c>
      <c r="Q345" s="143" t="s">
        <v>1</v>
      </c>
      <c r="R345" s="160"/>
      <c r="S345" s="160" t="s">
        <v>461</v>
      </c>
      <c r="T345" s="160" t="s">
        <v>460</v>
      </c>
      <c r="U345" s="114" t="s">
        <v>1189</v>
      </c>
      <c r="V345" s="143" t="s">
        <v>458</v>
      </c>
      <c r="W345" s="143" t="str">
        <f t="shared" si="99"/>
        <v>42.80843720996728</v>
      </c>
      <c r="X345" s="143" t="str">
        <f t="shared" si="100"/>
        <v>-1.6596042028314297</v>
      </c>
      <c r="Y345" s="20" t="s">
        <v>457</v>
      </c>
    </row>
    <row r="346" spans="1:25" ht="195" x14ac:dyDescent="0.25">
      <c r="A346" s="142">
        <v>242</v>
      </c>
      <c r="B346" s="141"/>
      <c r="C346" s="160" t="s">
        <v>2380</v>
      </c>
      <c r="D346" s="160" t="s">
        <v>2380</v>
      </c>
      <c r="E346" s="143" t="s">
        <v>702</v>
      </c>
      <c r="F346" s="143" t="s">
        <v>846</v>
      </c>
      <c r="G346" s="143" t="s">
        <v>1650</v>
      </c>
      <c r="H346" s="143"/>
      <c r="I346" s="35" t="s">
        <v>2436</v>
      </c>
      <c r="J346" s="213"/>
      <c r="K346" s="213"/>
      <c r="L346" s="213"/>
      <c r="M346" s="139" t="s">
        <v>1591</v>
      </c>
      <c r="N346" s="139" t="s">
        <v>46</v>
      </c>
      <c r="O346" s="139" t="s">
        <v>1590</v>
      </c>
      <c r="P346" s="161" t="s">
        <v>2379</v>
      </c>
      <c r="Q346" s="143" t="s">
        <v>1</v>
      </c>
      <c r="R346" s="161" t="s">
        <v>2381</v>
      </c>
      <c r="S346" s="160" t="s">
        <v>2444</v>
      </c>
      <c r="T346" s="160"/>
      <c r="U346" s="114" t="s">
        <v>1189</v>
      </c>
      <c r="V346" s="143" t="s">
        <v>2383</v>
      </c>
      <c r="W346" s="143" t="str">
        <f t="shared" si="99"/>
        <v>42.78115387977027</v>
      </c>
      <c r="X346" s="143" t="str">
        <f t="shared" si="100"/>
        <v>0.6781078589501727</v>
      </c>
      <c r="Y346" s="20" t="s">
        <v>2382</v>
      </c>
    </row>
    <row r="347" spans="1:25" ht="345" x14ac:dyDescent="0.25">
      <c r="A347" s="142">
        <v>243</v>
      </c>
      <c r="B347" s="141"/>
      <c r="C347" s="115" t="s">
        <v>1370</v>
      </c>
      <c r="D347" s="115"/>
      <c r="E347" s="116"/>
      <c r="F347" s="116" t="s">
        <v>842</v>
      </c>
      <c r="G347" s="116"/>
      <c r="H347" s="116"/>
      <c r="I347" s="116"/>
      <c r="J347" s="163">
        <v>45799</v>
      </c>
      <c r="K347" s="162" t="s">
        <v>1751</v>
      </c>
      <c r="L347" s="162"/>
      <c r="M347" s="282" t="s">
        <v>14</v>
      </c>
      <c r="N347" s="282" t="s">
        <v>14</v>
      </c>
      <c r="O347" s="282" t="s">
        <v>14</v>
      </c>
      <c r="P347" s="138" t="s">
        <v>1373</v>
      </c>
      <c r="Q347" s="116" t="s">
        <v>225</v>
      </c>
      <c r="R347" s="115"/>
      <c r="S347" s="114" t="s">
        <v>1374</v>
      </c>
      <c r="T347" s="115"/>
      <c r="U347" s="114" t="s">
        <v>1189</v>
      </c>
      <c r="V347" s="116" t="s">
        <v>1372</v>
      </c>
      <c r="W347" s="116" t="str">
        <f t="shared" si="99"/>
        <v>56.62089058701894</v>
      </c>
      <c r="X347" s="116" t="str">
        <f t="shared" si="100"/>
        <v>-3.8717481826955282</v>
      </c>
      <c r="Y347" s="36" t="s">
        <v>1371</v>
      </c>
    </row>
    <row r="348" spans="1:25" ht="180" x14ac:dyDescent="0.25">
      <c r="A348" s="142">
        <v>244</v>
      </c>
      <c r="B348" s="141"/>
      <c r="C348" s="160" t="s">
        <v>2160</v>
      </c>
      <c r="D348" s="160" t="s">
        <v>2160</v>
      </c>
      <c r="E348" s="143"/>
      <c r="F348" s="143" t="s">
        <v>846</v>
      </c>
      <c r="G348" s="143"/>
      <c r="H348" s="143"/>
      <c r="I348" s="143"/>
      <c r="J348" s="213"/>
      <c r="K348" s="213"/>
      <c r="L348" s="213"/>
      <c r="M348" s="139" t="s">
        <v>14</v>
      </c>
      <c r="N348" s="139" t="s">
        <v>14</v>
      </c>
      <c r="O348" s="139" t="s">
        <v>14</v>
      </c>
      <c r="P348" s="161" t="s">
        <v>888</v>
      </c>
      <c r="Q348" s="143" t="s">
        <v>889</v>
      </c>
      <c r="R348" s="115" t="s">
        <v>894</v>
      </c>
      <c r="S348" s="160" t="s">
        <v>895</v>
      </c>
      <c r="T348" s="160"/>
      <c r="U348" s="118" t="s">
        <v>1189</v>
      </c>
      <c r="V348" s="281" t="s">
        <v>887</v>
      </c>
      <c r="W348" s="143" t="str">
        <f t="shared" si="99"/>
        <v>49.613906226076566</v>
      </c>
      <c r="X348" s="143" t="str">
        <f t="shared" si="100"/>
        <v>6.123334290155627</v>
      </c>
      <c r="Y348" s="20"/>
    </row>
    <row r="349" spans="1:25" ht="165" x14ac:dyDescent="0.25">
      <c r="A349" s="142">
        <v>245</v>
      </c>
      <c r="B349" s="141"/>
      <c r="C349" s="160" t="s">
        <v>3001</v>
      </c>
      <c r="D349" s="160" t="s">
        <v>3001</v>
      </c>
      <c r="E349" s="143" t="s">
        <v>701</v>
      </c>
      <c r="F349" s="143" t="s">
        <v>846</v>
      </c>
      <c r="G349" s="143" t="s">
        <v>1650</v>
      </c>
      <c r="H349" s="143"/>
      <c r="I349" s="143"/>
      <c r="J349" s="213">
        <v>45416</v>
      </c>
      <c r="K349" s="162" t="s">
        <v>1751</v>
      </c>
      <c r="L349" s="162"/>
      <c r="M349" s="139" t="s">
        <v>14</v>
      </c>
      <c r="N349" s="139" t="s">
        <v>14</v>
      </c>
      <c r="O349" s="139" t="s">
        <v>14</v>
      </c>
      <c r="P349" s="161" t="s">
        <v>90</v>
      </c>
      <c r="Q349" s="143" t="s">
        <v>210</v>
      </c>
      <c r="R349" s="160"/>
      <c r="S349" s="160" t="s">
        <v>106</v>
      </c>
      <c r="T349" s="160"/>
      <c r="U349" s="114" t="s">
        <v>1189</v>
      </c>
      <c r="V349" s="143" t="s">
        <v>91</v>
      </c>
      <c r="W349" s="143" t="str">
        <f t="shared" si="99"/>
        <v>52.04313311099588</v>
      </c>
      <c r="X349" s="143" t="str">
        <f t="shared" si="100"/>
        <v>4.3951213870848775</v>
      </c>
      <c r="Y349" s="20" t="s">
        <v>89</v>
      </c>
    </row>
    <row r="350" spans="1:25" ht="255" x14ac:dyDescent="0.25">
      <c r="A350" s="142">
        <v>246</v>
      </c>
      <c r="B350" s="141"/>
      <c r="C350" s="160" t="s">
        <v>3002</v>
      </c>
      <c r="D350" s="160" t="s">
        <v>3002</v>
      </c>
      <c r="E350" s="143" t="s">
        <v>702</v>
      </c>
      <c r="F350" s="143" t="s">
        <v>846</v>
      </c>
      <c r="G350" s="143" t="s">
        <v>1650</v>
      </c>
      <c r="H350" s="143"/>
      <c r="I350" s="143"/>
      <c r="J350" s="213">
        <v>45959</v>
      </c>
      <c r="K350" s="162" t="s">
        <v>2461</v>
      </c>
      <c r="L350" s="162"/>
      <c r="M350" s="139" t="s">
        <v>14</v>
      </c>
      <c r="N350" s="139" t="s">
        <v>14</v>
      </c>
      <c r="O350" s="139" t="s">
        <v>14</v>
      </c>
      <c r="P350" s="161" t="s">
        <v>2464</v>
      </c>
      <c r="Q350" s="143" t="s">
        <v>210</v>
      </c>
      <c r="R350" s="160" t="s">
        <v>2465</v>
      </c>
      <c r="S350" s="160"/>
      <c r="T350" s="160"/>
      <c r="U350" s="114" t="s">
        <v>1189</v>
      </c>
      <c r="V350" s="143" t="s">
        <v>2462</v>
      </c>
      <c r="W350" s="143" t="str">
        <f t="shared" si="99"/>
        <v>51.90161417477285</v>
      </c>
      <c r="X350" s="143" t="str">
        <f t="shared" si="100"/>
        <v>4.485740344895034</v>
      </c>
      <c r="Y350" s="20" t="s">
        <v>2463</v>
      </c>
    </row>
    <row r="351" spans="1:25" ht="120" x14ac:dyDescent="0.25">
      <c r="A351" s="142">
        <v>247</v>
      </c>
      <c r="B351" s="141"/>
      <c r="C351" s="160" t="s">
        <v>1937</v>
      </c>
      <c r="D351" s="160" t="s">
        <v>1937</v>
      </c>
      <c r="E351" s="143" t="s">
        <v>701</v>
      </c>
      <c r="F351" s="143" t="s">
        <v>846</v>
      </c>
      <c r="G351" s="143" t="s">
        <v>2460</v>
      </c>
      <c r="H351" s="143" t="s">
        <v>1524</v>
      </c>
      <c r="I351" s="143"/>
      <c r="J351" s="213">
        <v>45863</v>
      </c>
      <c r="K351" s="213" t="s">
        <v>1751</v>
      </c>
      <c r="L351" s="213"/>
      <c r="M351" s="139" t="s">
        <v>14</v>
      </c>
      <c r="N351" s="139" t="s">
        <v>14</v>
      </c>
      <c r="O351" s="139" t="s">
        <v>14</v>
      </c>
      <c r="P351" s="161" t="s">
        <v>1391</v>
      </c>
      <c r="Q351" s="143" t="s">
        <v>18</v>
      </c>
      <c r="R351" s="160" t="s">
        <v>2512</v>
      </c>
      <c r="S351" s="160" t="s">
        <v>1392</v>
      </c>
      <c r="T351" s="160"/>
      <c r="U351" s="174" t="s">
        <v>1189</v>
      </c>
      <c r="V351" s="143" t="s">
        <v>1393</v>
      </c>
      <c r="W351" s="143" t="str">
        <f t="shared" si="99"/>
        <v>51.27893370439785</v>
      </c>
      <c r="X351" s="143" t="str">
        <f t="shared" si="100"/>
        <v>4.847865424932003</v>
      </c>
      <c r="Y351" s="20"/>
    </row>
    <row r="352" spans="1:25" ht="180" x14ac:dyDescent="0.25">
      <c r="A352" s="142">
        <v>248</v>
      </c>
      <c r="B352" s="141"/>
      <c r="C352" s="160" t="s">
        <v>1938</v>
      </c>
      <c r="D352" s="160" t="s">
        <v>1938</v>
      </c>
      <c r="E352" s="143" t="s">
        <v>701</v>
      </c>
      <c r="F352" s="143" t="s">
        <v>846</v>
      </c>
      <c r="G352" s="143" t="s">
        <v>2460</v>
      </c>
      <c r="H352" s="143" t="s">
        <v>1524</v>
      </c>
      <c r="I352" s="143"/>
      <c r="J352" s="213"/>
      <c r="K352" s="213"/>
      <c r="L352" s="213"/>
      <c r="M352" s="139" t="s">
        <v>14</v>
      </c>
      <c r="N352" s="139" t="s">
        <v>14</v>
      </c>
      <c r="O352" s="139" t="s">
        <v>14</v>
      </c>
      <c r="P352" s="161" t="s">
        <v>1394</v>
      </c>
      <c r="Q352" s="143" t="s">
        <v>18</v>
      </c>
      <c r="R352" s="160" t="s">
        <v>2513</v>
      </c>
      <c r="S352" s="160" t="s">
        <v>1395</v>
      </c>
      <c r="T352" s="160"/>
      <c r="U352" s="174" t="s">
        <v>1189</v>
      </c>
      <c r="V352" s="143" t="s">
        <v>1396</v>
      </c>
      <c r="W352" s="143" t="str">
        <f t="shared" si="99"/>
        <v>50.39742213676706</v>
      </c>
      <c r="X352" s="143" t="str">
        <f t="shared" si="100"/>
        <v>6.004028664869259</v>
      </c>
      <c r="Y352" s="20" t="s">
        <v>1397</v>
      </c>
    </row>
    <row r="353" spans="1:25" ht="270" x14ac:dyDescent="0.25">
      <c r="A353" s="142">
        <v>249</v>
      </c>
      <c r="B353" s="141"/>
      <c r="C353" s="160" t="s">
        <v>2637</v>
      </c>
      <c r="D353" s="160" t="s">
        <v>2637</v>
      </c>
      <c r="E353" s="143" t="s">
        <v>701</v>
      </c>
      <c r="F353" s="143" t="s">
        <v>846</v>
      </c>
      <c r="G353" s="143" t="s">
        <v>1650</v>
      </c>
      <c r="H353" s="143"/>
      <c r="I353" s="160" t="s">
        <v>2638</v>
      </c>
      <c r="J353" s="213"/>
      <c r="K353" s="213"/>
      <c r="L353" s="213"/>
      <c r="M353" s="139" t="s">
        <v>14</v>
      </c>
      <c r="N353" s="139" t="s">
        <v>14</v>
      </c>
      <c r="O353" s="139" t="s">
        <v>14</v>
      </c>
      <c r="P353" s="161" t="s">
        <v>2647</v>
      </c>
      <c r="Q353" s="143" t="s">
        <v>1</v>
      </c>
      <c r="R353" s="160" t="s">
        <v>2642</v>
      </c>
      <c r="S353" s="160"/>
      <c r="T353" s="160" t="s">
        <v>2641</v>
      </c>
      <c r="U353" s="174" t="s">
        <v>1189</v>
      </c>
      <c r="V353" s="143" t="s">
        <v>2640</v>
      </c>
      <c r="W353" s="143" t="str">
        <f t="shared" si="99"/>
        <v>40.48101655247013</v>
      </c>
      <c r="X353" s="143" t="str">
        <f t="shared" si="100"/>
        <v>-4.639667029301634</v>
      </c>
      <c r="Y353" s="20" t="s">
        <v>2639</v>
      </c>
    </row>
    <row r="354" spans="1:25" ht="210" x14ac:dyDescent="0.25">
      <c r="A354" s="142">
        <v>250</v>
      </c>
      <c r="B354" s="141"/>
      <c r="C354" s="160" t="s">
        <v>2643</v>
      </c>
      <c r="D354" s="160" t="s">
        <v>2643</v>
      </c>
      <c r="E354" s="143" t="s">
        <v>701</v>
      </c>
      <c r="F354" s="143" t="s">
        <v>846</v>
      </c>
      <c r="G354" s="143" t="s">
        <v>1650</v>
      </c>
      <c r="H354" s="143"/>
      <c r="I354" s="143"/>
      <c r="J354" s="213"/>
      <c r="K354" s="213"/>
      <c r="L354" s="213"/>
      <c r="M354" s="139" t="s">
        <v>14</v>
      </c>
      <c r="N354" s="139" t="s">
        <v>14</v>
      </c>
      <c r="O354" s="139" t="s">
        <v>14</v>
      </c>
      <c r="P354" s="161" t="s">
        <v>2647</v>
      </c>
      <c r="Q354" s="143" t="s">
        <v>1</v>
      </c>
      <c r="R354" s="160" t="s">
        <v>2645</v>
      </c>
      <c r="S354" s="160"/>
      <c r="T354" s="160" t="s">
        <v>2641</v>
      </c>
      <c r="U354" s="174" t="s">
        <v>1189</v>
      </c>
      <c r="V354" s="143" t="s">
        <v>2644</v>
      </c>
      <c r="W354" s="143" t="str">
        <f t="shared" si="99"/>
        <v>40.48086233800467</v>
      </c>
      <c r="X354" s="143" t="str">
        <f t="shared" si="100"/>
        <v>-4.640195789550143</v>
      </c>
      <c r="Y354" s="21" t="s">
        <v>2646</v>
      </c>
    </row>
    <row r="355" spans="1:25" ht="270" x14ac:dyDescent="0.25">
      <c r="A355" s="142">
        <v>251</v>
      </c>
      <c r="B355" s="141"/>
      <c r="C355" s="160" t="s">
        <v>2648</v>
      </c>
      <c r="D355" s="160" t="s">
        <v>2648</v>
      </c>
      <c r="E355" s="143"/>
      <c r="F355" s="143"/>
      <c r="G355" s="143"/>
      <c r="H355" s="143"/>
      <c r="I355" s="143"/>
      <c r="J355" s="213"/>
      <c r="K355" s="213"/>
      <c r="L355" s="213"/>
      <c r="M355" s="139"/>
      <c r="N355" s="139"/>
      <c r="O355" s="139"/>
      <c r="P355" s="161" t="s">
        <v>2651</v>
      </c>
      <c r="Q355" s="143" t="s">
        <v>1</v>
      </c>
      <c r="R355" s="160" t="s">
        <v>2642</v>
      </c>
      <c r="S355" s="160"/>
      <c r="T355" s="160"/>
      <c r="U355" s="174" t="s">
        <v>1189</v>
      </c>
      <c r="V355" s="143" t="s">
        <v>2650</v>
      </c>
      <c r="W355" s="143" t="str">
        <f t="shared" si="99"/>
        <v>40.644674449959254</v>
      </c>
      <c r="X355" s="143" t="str">
        <f t="shared" si="100"/>
        <v>-4.70052869565867</v>
      </c>
      <c r="Y355" s="20" t="s">
        <v>2649</v>
      </c>
    </row>
    <row r="356" spans="1:25" ht="210" x14ac:dyDescent="0.25">
      <c r="A356" s="142">
        <v>252</v>
      </c>
      <c r="B356" s="141"/>
      <c r="C356" s="160" t="s">
        <v>2652</v>
      </c>
      <c r="D356" s="160" t="s">
        <v>2652</v>
      </c>
      <c r="E356" s="143" t="s">
        <v>701</v>
      </c>
      <c r="F356" s="143" t="s">
        <v>846</v>
      </c>
      <c r="G356" s="143" t="s">
        <v>1650</v>
      </c>
      <c r="H356" s="143"/>
      <c r="I356" s="143"/>
      <c r="J356" s="213"/>
      <c r="K356" s="213"/>
      <c r="L356" s="213"/>
      <c r="M356" s="139" t="s">
        <v>14</v>
      </c>
      <c r="N356" s="139" t="s">
        <v>14</v>
      </c>
      <c r="O356" s="139" t="s">
        <v>14</v>
      </c>
      <c r="P356" s="161" t="s">
        <v>2655</v>
      </c>
      <c r="Q356" s="143" t="s">
        <v>1</v>
      </c>
      <c r="R356" s="160"/>
      <c r="S356" s="160"/>
      <c r="T356" s="160" t="s">
        <v>2669</v>
      </c>
      <c r="U356" s="174" t="s">
        <v>1189</v>
      </c>
      <c r="V356" s="143" t="s">
        <v>2654</v>
      </c>
      <c r="W356" s="143" t="str">
        <f t="shared" si="99"/>
        <v>40.660789394350516</v>
      </c>
      <c r="X356" s="143" t="str">
        <f t="shared" si="100"/>
        <v>-4.711446253257984</v>
      </c>
      <c r="Y356" s="21" t="s">
        <v>2653</v>
      </c>
    </row>
    <row r="357" spans="1:25" ht="210" x14ac:dyDescent="0.25">
      <c r="A357" s="142">
        <v>253</v>
      </c>
      <c r="B357" s="141"/>
      <c r="C357" s="160" t="s">
        <v>2163</v>
      </c>
      <c r="D357" s="160" t="s">
        <v>2163</v>
      </c>
      <c r="E357" s="143" t="s">
        <v>702</v>
      </c>
      <c r="F357" s="143" t="s">
        <v>846</v>
      </c>
      <c r="G357" s="143"/>
      <c r="H357" s="143"/>
      <c r="I357" s="143"/>
      <c r="J357" s="213"/>
      <c r="K357" s="213"/>
      <c r="L357" s="213"/>
      <c r="M357" s="139" t="s">
        <v>14</v>
      </c>
      <c r="N357" s="139" t="s">
        <v>14</v>
      </c>
      <c r="O357" s="139" t="s">
        <v>14</v>
      </c>
      <c r="P357" s="161" t="s">
        <v>1643</v>
      </c>
      <c r="Q357" s="143" t="s">
        <v>225</v>
      </c>
      <c r="R357" s="160"/>
      <c r="S357" s="174" t="s">
        <v>1642</v>
      </c>
      <c r="T357" s="160"/>
      <c r="U357" s="174" t="s">
        <v>1189</v>
      </c>
      <c r="V357" s="143" t="s">
        <v>1644</v>
      </c>
      <c r="W357" s="143" t="str">
        <f t="shared" si="99"/>
        <v>51.51442612909286</v>
      </c>
      <c r="X357" s="143" t="str">
        <f t="shared" si="100"/>
        <v>-0.12211421299938346</v>
      </c>
      <c r="Y357" s="20" t="s">
        <v>1645</v>
      </c>
    </row>
    <row r="358" spans="1:25" ht="240.75" thickBot="1" x14ac:dyDescent="0.3">
      <c r="A358" s="137">
        <v>254</v>
      </c>
      <c r="B358" s="136"/>
      <c r="C358" s="156" t="s">
        <v>2777</v>
      </c>
      <c r="D358" s="156"/>
      <c r="E358" s="155" t="s">
        <v>701</v>
      </c>
      <c r="F358" s="155" t="s">
        <v>846</v>
      </c>
      <c r="G358" s="155" t="s">
        <v>1760</v>
      </c>
      <c r="H358" s="155"/>
      <c r="I358" s="37" t="s">
        <v>2781</v>
      </c>
      <c r="J358" s="212"/>
      <c r="K358" s="212"/>
      <c r="L358" s="212"/>
      <c r="M358" s="134" t="s">
        <v>14</v>
      </c>
      <c r="N358" s="134" t="s">
        <v>14</v>
      </c>
      <c r="O358" s="134" t="s">
        <v>14</v>
      </c>
      <c r="P358" s="157" t="s">
        <v>2780</v>
      </c>
      <c r="Q358" s="155" t="s">
        <v>210</v>
      </c>
      <c r="R358" s="156"/>
      <c r="S358" s="211"/>
      <c r="T358" s="156" t="s">
        <v>986</v>
      </c>
      <c r="U358" s="211" t="s">
        <v>1189</v>
      </c>
      <c r="V358" s="155" t="s">
        <v>2779</v>
      </c>
      <c r="W358" s="155" t="str">
        <f t="shared" si="99"/>
        <v>52.06198729293694</v>
      </c>
      <c r="X358" s="155" t="str">
        <f t="shared" si="100"/>
        <v>4.465532845930145</v>
      </c>
      <c r="Y358" s="15" t="s">
        <v>2778</v>
      </c>
    </row>
    <row r="359" spans="1:25" ht="241.5" customHeight="1" x14ac:dyDescent="0.25">
      <c r="A359" s="151">
        <v>255</v>
      </c>
      <c r="B359" s="452" t="s">
        <v>3480</v>
      </c>
      <c r="C359" s="468" t="s">
        <v>2845</v>
      </c>
      <c r="D359" s="166" t="s">
        <v>2532</v>
      </c>
      <c r="E359" s="144" t="s">
        <v>1471</v>
      </c>
      <c r="F359" s="164" t="s">
        <v>846</v>
      </c>
      <c r="G359" s="164" t="s">
        <v>1650</v>
      </c>
      <c r="H359" s="164"/>
      <c r="I359" s="164"/>
      <c r="J359" s="241">
        <v>45969</v>
      </c>
      <c r="K359" s="241" t="s">
        <v>1751</v>
      </c>
      <c r="L359" s="241"/>
      <c r="M359" s="166" t="s">
        <v>14</v>
      </c>
      <c r="N359" s="166" t="s">
        <v>14</v>
      </c>
      <c r="O359" s="166" t="s">
        <v>14</v>
      </c>
      <c r="P359" s="166" t="s">
        <v>2532</v>
      </c>
      <c r="Q359" s="166" t="s">
        <v>18</v>
      </c>
      <c r="R359" s="165" t="s">
        <v>2538</v>
      </c>
      <c r="S359" s="175"/>
      <c r="T359" s="165"/>
      <c r="U359" s="150" t="s">
        <v>1189</v>
      </c>
      <c r="V359" s="164" t="s">
        <v>2534</v>
      </c>
      <c r="W359" s="164" t="str">
        <f t="shared" si="99"/>
        <v>51.303140868134626</v>
      </c>
      <c r="X359" s="164" t="str">
        <f t="shared" si="100"/>
        <v>4.902513053823684</v>
      </c>
      <c r="Y359" s="469" t="s">
        <v>2536</v>
      </c>
    </row>
    <row r="360" spans="1:25" ht="30.75" thickBot="1" x14ac:dyDescent="0.3">
      <c r="A360" s="137">
        <v>255</v>
      </c>
      <c r="B360" s="399" t="s">
        <v>3375</v>
      </c>
      <c r="C360" s="279"/>
      <c r="D360" s="432" t="s">
        <v>3376</v>
      </c>
      <c r="E360" s="108"/>
      <c r="F360" s="155"/>
      <c r="G360" s="155"/>
      <c r="H360" s="155"/>
      <c r="I360" s="155"/>
      <c r="J360" s="212"/>
      <c r="K360" s="212"/>
      <c r="L360" s="212"/>
      <c r="M360" s="157"/>
      <c r="N360" s="157"/>
      <c r="O360" s="157"/>
      <c r="P360" s="157"/>
      <c r="Q360" s="157"/>
      <c r="R360" s="156"/>
      <c r="S360" s="211"/>
      <c r="T360" s="156"/>
      <c r="U360" s="136"/>
      <c r="V360" s="155"/>
      <c r="W360" s="155"/>
      <c r="X360" s="155"/>
      <c r="Y360" s="470"/>
    </row>
    <row r="361" spans="1:25" ht="255" x14ac:dyDescent="0.25">
      <c r="A361" s="151">
        <v>256</v>
      </c>
      <c r="B361" s="452" t="s">
        <v>3481</v>
      </c>
      <c r="C361" s="146" t="s">
        <v>2846</v>
      </c>
      <c r="D361" s="166" t="s">
        <v>2532</v>
      </c>
      <c r="E361" s="144" t="s">
        <v>1471</v>
      </c>
      <c r="F361" s="164" t="s">
        <v>846</v>
      </c>
      <c r="G361" s="164" t="s">
        <v>1650</v>
      </c>
      <c r="H361" s="164"/>
      <c r="I361" s="164"/>
      <c r="J361" s="241"/>
      <c r="K361" s="241"/>
      <c r="L361" s="241"/>
      <c r="M361" s="471"/>
      <c r="N361" s="471" t="s">
        <v>14</v>
      </c>
      <c r="O361" s="471" t="s">
        <v>14</v>
      </c>
      <c r="P361" s="471" t="s">
        <v>2532</v>
      </c>
      <c r="Q361" s="471" t="s">
        <v>18</v>
      </c>
      <c r="R361" s="165" t="s">
        <v>2537</v>
      </c>
      <c r="S361" s="175"/>
      <c r="T361" s="165"/>
      <c r="U361" s="175" t="s">
        <v>1189</v>
      </c>
      <c r="V361" s="164" t="s">
        <v>2533</v>
      </c>
      <c r="W361" s="164" t="str">
        <f t="shared" si="99"/>
        <v>51.306145473662085</v>
      </c>
      <c r="X361" s="164" t="str">
        <f t="shared" si="100"/>
        <v>4.900652480890637</v>
      </c>
      <c r="Y361" s="27" t="s">
        <v>2535</v>
      </c>
    </row>
    <row r="362" spans="1:25" ht="30.75" thickBot="1" x14ac:dyDescent="0.3">
      <c r="A362" s="137">
        <v>256</v>
      </c>
      <c r="B362" s="399" t="s">
        <v>3377</v>
      </c>
      <c r="C362" s="107"/>
      <c r="D362" s="432" t="s">
        <v>3378</v>
      </c>
      <c r="E362" s="108"/>
      <c r="F362" s="155"/>
      <c r="G362" s="155"/>
      <c r="H362" s="155"/>
      <c r="I362" s="155"/>
      <c r="J362" s="212"/>
      <c r="K362" s="212"/>
      <c r="L362" s="212"/>
      <c r="M362" s="157"/>
      <c r="N362" s="157"/>
      <c r="O362" s="157"/>
      <c r="P362" s="157"/>
      <c r="Q362" s="157"/>
      <c r="R362" s="156"/>
      <c r="S362" s="211"/>
      <c r="T362" s="156"/>
      <c r="U362" s="136"/>
      <c r="V362" s="155"/>
      <c r="W362" s="155"/>
      <c r="X362" s="155"/>
      <c r="Y362" s="470"/>
    </row>
    <row r="363" spans="1:25" ht="75.75" thickBot="1" x14ac:dyDescent="0.3">
      <c r="A363" s="91">
        <v>257</v>
      </c>
      <c r="B363" s="83"/>
      <c r="C363" s="365" t="s">
        <v>3379</v>
      </c>
      <c r="D363" s="78"/>
      <c r="E363" s="78" t="s">
        <v>701</v>
      </c>
      <c r="F363" s="365" t="s">
        <v>846</v>
      </c>
      <c r="G363" s="365" t="s">
        <v>2933</v>
      </c>
      <c r="H363" s="78"/>
      <c r="I363" s="78"/>
      <c r="J363" s="89"/>
      <c r="K363" s="89"/>
      <c r="L363" s="89"/>
      <c r="M363" s="79" t="s">
        <v>14</v>
      </c>
      <c r="N363" s="79" t="s">
        <v>14</v>
      </c>
      <c r="O363" s="79" t="s">
        <v>14</v>
      </c>
      <c r="P363" s="87" t="s">
        <v>665</v>
      </c>
      <c r="Q363" s="79" t="s">
        <v>18</v>
      </c>
      <c r="R363" s="87" t="s">
        <v>1562</v>
      </c>
      <c r="S363" s="78"/>
      <c r="T363" s="78"/>
      <c r="U363" s="77" t="s">
        <v>1189</v>
      </c>
      <c r="V363" s="76" t="s">
        <v>664</v>
      </c>
      <c r="W363" s="76" t="str">
        <f t="shared" si="99"/>
        <v>51.31454804116997</v>
      </c>
      <c r="X363" s="76" t="str">
        <f t="shared" si="100"/>
        <v>4.43424074644272</v>
      </c>
      <c r="Y363" s="8"/>
    </row>
    <row r="364" spans="1:25" ht="75.75" thickBot="1" x14ac:dyDescent="0.3">
      <c r="A364" s="91">
        <v>258</v>
      </c>
      <c r="B364" s="83"/>
      <c r="C364" s="365" t="s">
        <v>3380</v>
      </c>
      <c r="D364" s="78" t="s">
        <v>2308</v>
      </c>
      <c r="E364" s="457" t="s">
        <v>701</v>
      </c>
      <c r="F364" s="365" t="s">
        <v>846</v>
      </c>
      <c r="G364" s="365" t="s">
        <v>2933</v>
      </c>
      <c r="H364" s="78"/>
      <c r="I364" s="78"/>
      <c r="J364" s="89"/>
      <c r="K364" s="89"/>
      <c r="L364" s="89"/>
      <c r="M364" s="96" t="s">
        <v>14</v>
      </c>
      <c r="N364" s="96" t="s">
        <v>14</v>
      </c>
      <c r="O364" s="96" t="s">
        <v>14</v>
      </c>
      <c r="P364" s="87"/>
      <c r="Q364" s="79" t="s">
        <v>18</v>
      </c>
      <c r="R364" s="87" t="s">
        <v>1562</v>
      </c>
      <c r="S364" s="78"/>
      <c r="T364" s="78"/>
      <c r="U364" s="92" t="s">
        <v>1189</v>
      </c>
      <c r="V364" s="76" t="s">
        <v>666</v>
      </c>
      <c r="W364" s="76" t="str">
        <f t="shared" si="99"/>
        <v>51.3094978557558</v>
      </c>
      <c r="X364" s="76" t="str">
        <f t="shared" si="100"/>
        <v>4.453889415960293</v>
      </c>
      <c r="Y364" s="8"/>
    </row>
    <row r="365" spans="1:25" s="61" customFormat="1" ht="240" x14ac:dyDescent="0.25">
      <c r="A365" s="126">
        <v>609</v>
      </c>
      <c r="B365" s="424" t="s">
        <v>3482</v>
      </c>
      <c r="C365" s="421" t="s">
        <v>3340</v>
      </c>
      <c r="D365" s="421" t="s">
        <v>3991</v>
      </c>
      <c r="E365" s="421" t="s">
        <v>1471</v>
      </c>
      <c r="F365" s="146" t="s">
        <v>846</v>
      </c>
      <c r="G365" s="146" t="s">
        <v>1650</v>
      </c>
      <c r="H365" s="146"/>
      <c r="I365" s="472"/>
      <c r="J365" s="168"/>
      <c r="K365" s="342"/>
      <c r="L365" s="342"/>
      <c r="M365" s="473" t="s">
        <v>14</v>
      </c>
      <c r="N365" s="473" t="s">
        <v>14</v>
      </c>
      <c r="O365" s="473" t="s">
        <v>14</v>
      </c>
      <c r="P365" s="423" t="s">
        <v>3343</v>
      </c>
      <c r="Q365" s="422" t="s">
        <v>210</v>
      </c>
      <c r="R365" s="421" t="s">
        <v>3344</v>
      </c>
      <c r="S365" s="146"/>
      <c r="T365" s="146"/>
      <c r="U365" s="401" t="s">
        <v>1189</v>
      </c>
      <c r="V365" s="144" t="s">
        <v>3341</v>
      </c>
      <c r="W365" s="144" t="str">
        <f t="shared" ref="W365" si="101">LEFT(V365,FIND(",",V365)-1)</f>
        <v>51.367709588675666</v>
      </c>
      <c r="X365" s="144" t="str">
        <f t="shared" ref="X365" si="102">MID(V365,FIND(",",V365)+2,1256)</f>
        <v>5.871415531315053</v>
      </c>
      <c r="Y365" s="41" t="s">
        <v>3342</v>
      </c>
    </row>
    <row r="366" spans="1:25" s="61" customFormat="1" ht="15.75" thickBot="1" x14ac:dyDescent="0.3">
      <c r="A366" s="111">
        <v>609</v>
      </c>
      <c r="B366" s="431" t="s">
        <v>3381</v>
      </c>
      <c r="C366" s="432"/>
      <c r="D366" s="432" t="s">
        <v>3382</v>
      </c>
      <c r="E366" s="432"/>
      <c r="F366" s="107"/>
      <c r="G366" s="107"/>
      <c r="H366" s="107"/>
      <c r="I366" s="474"/>
      <c r="J366" s="159"/>
      <c r="K366" s="341"/>
      <c r="L366" s="341"/>
      <c r="M366" s="475"/>
      <c r="N366" s="475"/>
      <c r="O366" s="475"/>
      <c r="P366" s="434"/>
      <c r="Q366" s="433"/>
      <c r="R366" s="432"/>
      <c r="S366" s="107"/>
      <c r="T366" s="107"/>
      <c r="U366" s="476"/>
      <c r="V366" s="108"/>
      <c r="W366" s="108"/>
      <c r="X366" s="108"/>
      <c r="Y366" s="42"/>
    </row>
    <row r="367" spans="1:25" s="61" customFormat="1" ht="75" x14ac:dyDescent="0.25">
      <c r="A367" s="499">
        <v>259</v>
      </c>
      <c r="B367" s="501" t="s">
        <v>3483</v>
      </c>
      <c r="C367" s="283" t="s">
        <v>2098</v>
      </c>
      <c r="D367" s="283"/>
      <c r="E367" s="284" t="s">
        <v>701</v>
      </c>
      <c r="F367" s="284" t="s">
        <v>846</v>
      </c>
      <c r="G367" s="284" t="s">
        <v>1650</v>
      </c>
      <c r="H367" s="284"/>
      <c r="I367" s="284"/>
      <c r="J367" s="500">
        <v>44674</v>
      </c>
      <c r="K367" s="284" t="s">
        <v>1751</v>
      </c>
      <c r="L367" s="284"/>
      <c r="M367" s="284" t="s">
        <v>14</v>
      </c>
      <c r="N367" s="284" t="s">
        <v>14</v>
      </c>
      <c r="O367" s="284" t="s">
        <v>14</v>
      </c>
      <c r="P367" s="283" t="s">
        <v>712</v>
      </c>
      <c r="Q367" s="284" t="s">
        <v>210</v>
      </c>
      <c r="R367" s="283"/>
      <c r="S367" s="284"/>
      <c r="T367" s="284"/>
      <c r="U367" s="277" t="s">
        <v>1189</v>
      </c>
      <c r="V367" s="275" t="s">
        <v>710</v>
      </c>
      <c r="W367" s="275" t="str">
        <f t="shared" si="99"/>
        <v>51.60635528376846</v>
      </c>
      <c r="X367" s="275" t="str">
        <f t="shared" si="100"/>
        <v>5.872923324276079</v>
      </c>
      <c r="Y367" s="39" t="s">
        <v>711</v>
      </c>
    </row>
    <row r="368" spans="1:25" s="61" customFormat="1" x14ac:dyDescent="0.25">
      <c r="A368" s="119">
        <v>259</v>
      </c>
      <c r="B368" s="118" t="s">
        <v>2855</v>
      </c>
      <c r="C368" s="221"/>
      <c r="D368" s="115" t="s">
        <v>2309</v>
      </c>
      <c r="E368" s="116" t="s">
        <v>701</v>
      </c>
      <c r="F368" s="116" t="s">
        <v>846</v>
      </c>
      <c r="G368" s="116" t="s">
        <v>1650</v>
      </c>
      <c r="H368" s="116"/>
      <c r="I368" s="116"/>
      <c r="J368" s="276"/>
      <c r="K368" s="116"/>
      <c r="L368" s="116"/>
      <c r="M368" s="116"/>
      <c r="N368" s="116"/>
      <c r="O368" s="116"/>
      <c r="P368" s="115"/>
      <c r="Q368" s="116"/>
      <c r="R368" s="115"/>
      <c r="S368" s="116"/>
      <c r="T368" s="116"/>
      <c r="U368" s="277"/>
      <c r="V368" s="275"/>
      <c r="W368" s="275"/>
      <c r="X368" s="275"/>
      <c r="Y368" s="36"/>
    </row>
    <row r="369" spans="1:25" s="61" customFormat="1" x14ac:dyDescent="0.25">
      <c r="A369" s="119">
        <v>259</v>
      </c>
      <c r="B369" s="118" t="s">
        <v>2863</v>
      </c>
      <c r="C369" s="221"/>
      <c r="D369" s="115" t="s">
        <v>2310</v>
      </c>
      <c r="E369" s="116" t="s">
        <v>701</v>
      </c>
      <c r="F369" s="116" t="s">
        <v>846</v>
      </c>
      <c r="G369" s="116" t="s">
        <v>1650</v>
      </c>
      <c r="H369" s="116"/>
      <c r="I369" s="116"/>
      <c r="J369" s="276"/>
      <c r="K369" s="116"/>
      <c r="L369" s="116"/>
      <c r="M369" s="116"/>
      <c r="N369" s="116"/>
      <c r="O369" s="116"/>
      <c r="P369" s="115"/>
      <c r="Q369" s="116"/>
      <c r="R369" s="115"/>
      <c r="S369" s="116"/>
      <c r="T369" s="116"/>
      <c r="U369" s="118"/>
      <c r="V369" s="116"/>
      <c r="W369" s="116"/>
      <c r="X369" s="116"/>
      <c r="Y369" s="112"/>
    </row>
    <row r="370" spans="1:25" s="61" customFormat="1" ht="15.75" thickBot="1" x14ac:dyDescent="0.3">
      <c r="A370" s="111">
        <v>259</v>
      </c>
      <c r="B370" s="110" t="s">
        <v>2868</v>
      </c>
      <c r="C370" s="219"/>
      <c r="D370" s="107" t="s">
        <v>2311</v>
      </c>
      <c r="E370" s="108" t="s">
        <v>701</v>
      </c>
      <c r="F370" s="108" t="s">
        <v>846</v>
      </c>
      <c r="G370" s="108" t="s">
        <v>1650</v>
      </c>
      <c r="H370" s="108"/>
      <c r="I370" s="108"/>
      <c r="J370" s="274"/>
      <c r="K370" s="108"/>
      <c r="L370" s="108"/>
      <c r="M370" s="108"/>
      <c r="N370" s="108"/>
      <c r="O370" s="108"/>
      <c r="P370" s="107"/>
      <c r="Q370" s="108"/>
      <c r="R370" s="107"/>
      <c r="S370" s="108"/>
      <c r="T370" s="108"/>
      <c r="U370" s="110"/>
      <c r="V370" s="108"/>
      <c r="W370" s="108"/>
      <c r="X370" s="108"/>
      <c r="Y370" s="104"/>
    </row>
    <row r="371" spans="1:25" ht="274.5" customHeight="1" thickBot="1" x14ac:dyDescent="0.3">
      <c r="A371" s="91">
        <v>585</v>
      </c>
      <c r="B371" s="83"/>
      <c r="C371" s="365" t="s">
        <v>3165</v>
      </c>
      <c r="D371" s="365" t="s">
        <v>3177</v>
      </c>
      <c r="E371" s="394" t="s">
        <v>701</v>
      </c>
      <c r="F371" s="365" t="s">
        <v>846</v>
      </c>
      <c r="G371" s="365" t="s">
        <v>2933</v>
      </c>
      <c r="H371" s="394"/>
      <c r="I371" s="394"/>
      <c r="J371" s="89">
        <v>46021</v>
      </c>
      <c r="K371" s="89" t="s">
        <v>1751</v>
      </c>
      <c r="L371" s="89"/>
      <c r="M371" s="79" t="s">
        <v>14</v>
      </c>
      <c r="N371" s="79" t="s">
        <v>14</v>
      </c>
      <c r="O371" s="79" t="s">
        <v>14</v>
      </c>
      <c r="P371" s="373" t="s">
        <v>3890</v>
      </c>
      <c r="Q371" s="386" t="s">
        <v>210</v>
      </c>
      <c r="R371" s="365" t="s">
        <v>3166</v>
      </c>
      <c r="S371" s="394"/>
      <c r="T371" s="76" t="s">
        <v>1494</v>
      </c>
      <c r="U371" s="368" t="s">
        <v>1189</v>
      </c>
      <c r="V371" s="366" t="s">
        <v>3167</v>
      </c>
      <c r="W371" s="76" t="str">
        <f t="shared" ref="W371" si="103">LEFT(V371,FIND(",",V371)-1)</f>
        <v>51.631700014695525</v>
      </c>
      <c r="X371" s="76" t="str">
        <f t="shared" ref="X371" si="104">MID(V371,FIND(",",V371)+2,1256)</f>
        <v>5.563499964773655</v>
      </c>
      <c r="Y371" s="8"/>
    </row>
    <row r="372" spans="1:25" s="61" customFormat="1" ht="75.75" thickBot="1" x14ac:dyDescent="0.3">
      <c r="A372" s="111">
        <v>260</v>
      </c>
      <c r="B372" s="110"/>
      <c r="C372" s="156" t="s">
        <v>2122</v>
      </c>
      <c r="D372" s="156" t="s">
        <v>2122</v>
      </c>
      <c r="E372" s="155" t="s">
        <v>702</v>
      </c>
      <c r="F372" s="76" t="s">
        <v>846</v>
      </c>
      <c r="G372" s="76" t="s">
        <v>1650</v>
      </c>
      <c r="H372" s="76"/>
      <c r="I372" s="366" t="s">
        <v>4112</v>
      </c>
      <c r="J372" s="89">
        <v>45087</v>
      </c>
      <c r="K372" s="366" t="s">
        <v>4112</v>
      </c>
      <c r="L372" s="89"/>
      <c r="M372" s="96" t="s">
        <v>14</v>
      </c>
      <c r="N372" s="96" t="s">
        <v>14</v>
      </c>
      <c r="O372" s="96" t="s">
        <v>14</v>
      </c>
      <c r="P372" s="87" t="s">
        <v>553</v>
      </c>
      <c r="Q372" s="76" t="s">
        <v>18</v>
      </c>
      <c r="R372" s="360"/>
      <c r="S372" s="78" t="s">
        <v>554</v>
      </c>
      <c r="T372" s="78"/>
      <c r="U372" s="77" t="s">
        <v>1189</v>
      </c>
      <c r="V372" s="76" t="s">
        <v>552</v>
      </c>
      <c r="W372" s="76" t="str">
        <f t="shared" ref="W372:W416" si="105">LEFT(V372,FIND(",",V372)-1)</f>
        <v>50.28899052202436</v>
      </c>
      <c r="X372" s="76" t="str">
        <f t="shared" ref="X372:X416" si="106">MID(V372,FIND(",",V372)+2,1256)</f>
        <v>5.914652599330459</v>
      </c>
      <c r="Y372" s="8" t="s">
        <v>551</v>
      </c>
    </row>
    <row r="373" spans="1:25" ht="270.75" thickBot="1" x14ac:dyDescent="0.3">
      <c r="A373" s="91">
        <v>261</v>
      </c>
      <c r="B373" s="83"/>
      <c r="C373" s="78" t="s">
        <v>2164</v>
      </c>
      <c r="D373" s="78" t="s">
        <v>2164</v>
      </c>
      <c r="E373" s="76"/>
      <c r="F373" s="76" t="s">
        <v>846</v>
      </c>
      <c r="G373" s="76"/>
      <c r="H373" s="76"/>
      <c r="I373" s="76"/>
      <c r="J373" s="89"/>
      <c r="K373" s="89"/>
      <c r="L373" s="89"/>
      <c r="M373" s="96" t="s">
        <v>14</v>
      </c>
      <c r="N373" s="96" t="s">
        <v>14</v>
      </c>
      <c r="O373" s="96" t="s">
        <v>14</v>
      </c>
      <c r="P373" s="87" t="s">
        <v>1436</v>
      </c>
      <c r="Q373" s="76" t="s">
        <v>18</v>
      </c>
      <c r="R373" s="360" t="s">
        <v>1437</v>
      </c>
      <c r="S373" s="78"/>
      <c r="T373" s="78"/>
      <c r="U373" s="508" t="s">
        <v>1189</v>
      </c>
      <c r="V373" s="76" t="s">
        <v>1438</v>
      </c>
      <c r="W373" s="76" t="str">
        <f t="shared" si="105"/>
        <v>50.75703867733565</v>
      </c>
      <c r="X373" s="76" t="str">
        <f t="shared" si="106"/>
        <v>5.72557769588058</v>
      </c>
      <c r="Y373" s="8" t="s">
        <v>1439</v>
      </c>
    </row>
    <row r="374" spans="1:25" ht="180.75" thickBot="1" x14ac:dyDescent="0.3">
      <c r="A374" s="84">
        <v>262</v>
      </c>
      <c r="B374" s="83"/>
      <c r="C374" s="78" t="s">
        <v>533</v>
      </c>
      <c r="D374" s="78"/>
      <c r="E374" s="78"/>
      <c r="F374" s="78" t="s">
        <v>842</v>
      </c>
      <c r="G374" s="78"/>
      <c r="H374" s="78"/>
      <c r="I374" s="78"/>
      <c r="J374" s="89"/>
      <c r="K374" s="89"/>
      <c r="L374" s="89"/>
      <c r="M374" s="96" t="s">
        <v>14</v>
      </c>
      <c r="N374" s="96" t="s">
        <v>14</v>
      </c>
      <c r="O374" s="96" t="s">
        <v>14</v>
      </c>
      <c r="P374" s="87" t="s">
        <v>499</v>
      </c>
      <c r="Q374" s="79" t="s">
        <v>18</v>
      </c>
      <c r="R374" s="87"/>
      <c r="S374" s="78" t="s">
        <v>501</v>
      </c>
      <c r="T374" s="78" t="s">
        <v>500</v>
      </c>
      <c r="U374" s="77" t="s">
        <v>1189</v>
      </c>
      <c r="V374" s="76" t="s">
        <v>502</v>
      </c>
      <c r="W374" s="76" t="str">
        <f t="shared" si="105"/>
        <v>50.79836083783164</v>
      </c>
      <c r="X374" s="76" t="str">
        <f t="shared" si="106"/>
        <v>3.5006307001854173</v>
      </c>
      <c r="Y374" s="8" t="s">
        <v>503</v>
      </c>
    </row>
    <row r="375" spans="1:25" ht="30.75" thickBot="1" x14ac:dyDescent="0.3">
      <c r="A375" s="91">
        <v>263</v>
      </c>
      <c r="B375" s="83"/>
      <c r="C375" s="78" t="s">
        <v>1118</v>
      </c>
      <c r="D375" s="78"/>
      <c r="E375" s="78"/>
      <c r="F375" s="78" t="s">
        <v>842</v>
      </c>
      <c r="G375" s="78"/>
      <c r="H375" s="78"/>
      <c r="I375" s="78"/>
      <c r="J375" s="89"/>
      <c r="K375" s="89"/>
      <c r="L375" s="89"/>
      <c r="M375" s="96" t="s">
        <v>1119</v>
      </c>
      <c r="N375" s="96" t="s">
        <v>34</v>
      </c>
      <c r="O375" s="96" t="s">
        <v>1680</v>
      </c>
      <c r="P375" s="87" t="s">
        <v>1121</v>
      </c>
      <c r="Q375" s="79" t="s">
        <v>47</v>
      </c>
      <c r="R375" s="87"/>
      <c r="S375" s="78"/>
      <c r="T375" s="78"/>
      <c r="U375" s="77" t="s">
        <v>1189</v>
      </c>
      <c r="V375" s="76" t="s">
        <v>1120</v>
      </c>
      <c r="W375" s="76" t="str">
        <f t="shared" si="105"/>
        <v>44.10036317092145</v>
      </c>
      <c r="X375" s="76" t="str">
        <f t="shared" si="106"/>
        <v>7.022769831435738</v>
      </c>
      <c r="Y375" s="8"/>
    </row>
    <row r="376" spans="1:25" ht="75.75" thickBot="1" x14ac:dyDescent="0.3">
      <c r="A376" s="84">
        <v>264</v>
      </c>
      <c r="B376" s="83"/>
      <c r="C376" s="79" t="s">
        <v>2099</v>
      </c>
      <c r="D376" s="79" t="s">
        <v>2099</v>
      </c>
      <c r="E376" s="76" t="s">
        <v>702</v>
      </c>
      <c r="F376" s="76" t="s">
        <v>846</v>
      </c>
      <c r="G376" s="76" t="s">
        <v>1650</v>
      </c>
      <c r="H376" s="76"/>
      <c r="I376" s="76"/>
      <c r="J376" s="89">
        <v>44813</v>
      </c>
      <c r="K376" s="80" t="s">
        <v>1751</v>
      </c>
      <c r="L376" s="80"/>
      <c r="M376" s="96" t="s">
        <v>798</v>
      </c>
      <c r="N376" s="96" t="s">
        <v>46</v>
      </c>
      <c r="O376" s="96" t="s">
        <v>1669</v>
      </c>
      <c r="P376" s="87" t="s">
        <v>785</v>
      </c>
      <c r="Q376" s="76" t="s">
        <v>210</v>
      </c>
      <c r="R376" s="360" t="s">
        <v>801</v>
      </c>
      <c r="S376" s="87" t="s">
        <v>859</v>
      </c>
      <c r="T376" s="78"/>
      <c r="U376" s="77" t="s">
        <v>1189</v>
      </c>
      <c r="V376" s="79" t="s">
        <v>799</v>
      </c>
      <c r="W376" s="76" t="str">
        <f t="shared" si="105"/>
        <v>50.86149783436085</v>
      </c>
      <c r="X376" s="76" t="str">
        <f t="shared" si="106"/>
        <v>5.826316740345423</v>
      </c>
      <c r="Y376" s="8" t="s">
        <v>802</v>
      </c>
    </row>
    <row r="377" spans="1:25" ht="270.75" thickBot="1" x14ac:dyDescent="0.3">
      <c r="A377" s="91">
        <v>265</v>
      </c>
      <c r="B377" s="83"/>
      <c r="C377" s="79" t="s">
        <v>2100</v>
      </c>
      <c r="D377" s="87" t="s">
        <v>2079</v>
      </c>
      <c r="E377" s="76" t="s">
        <v>1471</v>
      </c>
      <c r="F377" s="76" t="s">
        <v>846</v>
      </c>
      <c r="G377" s="76" t="s">
        <v>1650</v>
      </c>
      <c r="H377" s="76"/>
      <c r="I377" s="76"/>
      <c r="J377" s="89"/>
      <c r="K377" s="80"/>
      <c r="L377" s="80"/>
      <c r="M377" s="79" t="s">
        <v>14</v>
      </c>
      <c r="N377" s="79" t="s">
        <v>14</v>
      </c>
      <c r="O377" s="79" t="s">
        <v>14</v>
      </c>
      <c r="P377" s="87" t="s">
        <v>2079</v>
      </c>
      <c r="Q377" s="76" t="s">
        <v>18</v>
      </c>
      <c r="R377" s="360" t="s">
        <v>1230</v>
      </c>
      <c r="S377" s="87"/>
      <c r="T377" s="78"/>
      <c r="U377" s="77" t="s">
        <v>1189</v>
      </c>
      <c r="V377" s="79" t="s">
        <v>2077</v>
      </c>
      <c r="W377" s="76" t="str">
        <f t="shared" si="105"/>
        <v>50.816316235977084</v>
      </c>
      <c r="X377" s="76" t="str">
        <f t="shared" si="106"/>
        <v>3.360303886115616</v>
      </c>
      <c r="Y377" s="8" t="s">
        <v>2078</v>
      </c>
    </row>
    <row r="378" spans="1:25" ht="285.75" thickBot="1" x14ac:dyDescent="0.3">
      <c r="A378" s="84">
        <v>266</v>
      </c>
      <c r="B378" s="83"/>
      <c r="C378" s="79" t="s">
        <v>2101</v>
      </c>
      <c r="D378" s="79" t="s">
        <v>2101</v>
      </c>
      <c r="E378" s="76" t="s">
        <v>702</v>
      </c>
      <c r="F378" s="76" t="s">
        <v>846</v>
      </c>
      <c r="G378" s="76" t="s">
        <v>1650</v>
      </c>
      <c r="H378" s="76"/>
      <c r="I378" s="76"/>
      <c r="J378" s="89"/>
      <c r="K378" s="80"/>
      <c r="L378" s="80"/>
      <c r="M378" s="79" t="s">
        <v>14</v>
      </c>
      <c r="N378" s="79" t="s">
        <v>14</v>
      </c>
      <c r="O378" s="79" t="s">
        <v>14</v>
      </c>
      <c r="P378" s="87" t="s">
        <v>2086</v>
      </c>
      <c r="Q378" s="76" t="s">
        <v>18</v>
      </c>
      <c r="R378" s="360" t="s">
        <v>2087</v>
      </c>
      <c r="S378" s="87"/>
      <c r="T378" s="78"/>
      <c r="U378" s="77" t="s">
        <v>1189</v>
      </c>
      <c r="V378" s="79" t="s">
        <v>2088</v>
      </c>
      <c r="W378" s="76" t="str">
        <f t="shared" si="105"/>
        <v>50.81404676985734</v>
      </c>
      <c r="X378" s="76" t="str">
        <f t="shared" si="106"/>
        <v>3.341240216310957</v>
      </c>
      <c r="Y378" s="8" t="s">
        <v>2085</v>
      </c>
    </row>
    <row r="379" spans="1:25" ht="195.75" thickBot="1" x14ac:dyDescent="0.3">
      <c r="A379" s="91">
        <v>267</v>
      </c>
      <c r="B379" s="83"/>
      <c r="C379" s="79" t="s">
        <v>2102</v>
      </c>
      <c r="D379" s="79" t="s">
        <v>2102</v>
      </c>
      <c r="E379" s="76" t="s">
        <v>702</v>
      </c>
      <c r="F379" s="76" t="s">
        <v>846</v>
      </c>
      <c r="G379" s="76" t="s">
        <v>1650</v>
      </c>
      <c r="H379" s="76"/>
      <c r="I379" s="76"/>
      <c r="J379" s="89"/>
      <c r="K379" s="80"/>
      <c r="L379" s="80"/>
      <c r="M379" s="79" t="s">
        <v>14</v>
      </c>
      <c r="N379" s="79" t="s">
        <v>14</v>
      </c>
      <c r="O379" s="79" t="s">
        <v>14</v>
      </c>
      <c r="P379" s="87" t="s">
        <v>2093</v>
      </c>
      <c r="Q379" s="76" t="s">
        <v>18</v>
      </c>
      <c r="R379" s="360" t="s">
        <v>2094</v>
      </c>
      <c r="S379" s="87"/>
      <c r="T379" s="78"/>
      <c r="U379" s="77" t="s">
        <v>1189</v>
      </c>
      <c r="V379" s="79" t="s">
        <v>2095</v>
      </c>
      <c r="W379" s="76" t="str">
        <f t="shared" si="105"/>
        <v>50.8340619038625</v>
      </c>
      <c r="X379" s="76" t="str">
        <f t="shared" si="106"/>
        <v>3.2619455516059768</v>
      </c>
      <c r="Y379" s="8" t="s">
        <v>2092</v>
      </c>
    </row>
    <row r="380" spans="1:25" ht="60.75" thickBot="1" x14ac:dyDescent="0.3">
      <c r="A380" s="84">
        <v>268</v>
      </c>
      <c r="B380" s="83"/>
      <c r="C380" s="365" t="s">
        <v>3178</v>
      </c>
      <c r="D380" s="365" t="s">
        <v>3178</v>
      </c>
      <c r="E380" s="76" t="s">
        <v>701</v>
      </c>
      <c r="F380" s="76" t="s">
        <v>846</v>
      </c>
      <c r="G380" s="76" t="s">
        <v>1650</v>
      </c>
      <c r="H380" s="76"/>
      <c r="I380" s="76"/>
      <c r="J380" s="89"/>
      <c r="K380" s="89"/>
      <c r="L380" s="89"/>
      <c r="M380" s="87" t="s">
        <v>153</v>
      </c>
      <c r="N380" s="79" t="s">
        <v>14</v>
      </c>
      <c r="O380" s="79" t="s">
        <v>14</v>
      </c>
      <c r="P380" s="367" t="s">
        <v>3188</v>
      </c>
      <c r="Q380" s="366" t="s">
        <v>47</v>
      </c>
      <c r="R380" s="360"/>
      <c r="S380" s="78"/>
      <c r="T380" s="78"/>
      <c r="U380" s="77" t="s">
        <v>1189</v>
      </c>
      <c r="V380" s="85" t="s">
        <v>154</v>
      </c>
      <c r="W380" s="76" t="str">
        <f t="shared" si="105"/>
        <v>45.536778367710596</v>
      </c>
      <c r="X380" s="76" t="str">
        <f t="shared" si="106"/>
        <v>4.486389714128531</v>
      </c>
      <c r="Y380" s="8" t="s">
        <v>155</v>
      </c>
    </row>
    <row r="381" spans="1:25" ht="195.75" thickBot="1" x14ac:dyDescent="0.3">
      <c r="A381" s="403">
        <v>587</v>
      </c>
      <c r="B381" s="83"/>
      <c r="C381" s="365" t="s">
        <v>3179</v>
      </c>
      <c r="D381" s="367" t="s">
        <v>3181</v>
      </c>
      <c r="E381" s="366" t="s">
        <v>1471</v>
      </c>
      <c r="F381" s="76" t="s">
        <v>846</v>
      </c>
      <c r="G381" s="76" t="s">
        <v>1650</v>
      </c>
      <c r="H381" s="76"/>
      <c r="I381" s="76"/>
      <c r="J381" s="89"/>
      <c r="K381" s="89"/>
      <c r="L381" s="89"/>
      <c r="M381" s="79" t="s">
        <v>14</v>
      </c>
      <c r="N381" s="79" t="s">
        <v>14</v>
      </c>
      <c r="O381" s="79" t="s">
        <v>14</v>
      </c>
      <c r="P381" s="367" t="s">
        <v>3181</v>
      </c>
      <c r="Q381" s="366" t="s">
        <v>47</v>
      </c>
      <c r="R381" s="395"/>
      <c r="S381" s="395"/>
      <c r="T381" s="395"/>
      <c r="U381" s="368" t="s">
        <v>1189</v>
      </c>
      <c r="V381" s="85" t="s">
        <v>3182</v>
      </c>
      <c r="W381" s="76" t="str">
        <f t="shared" ref="W381:W382" si="107">LEFT(V381,FIND(",",V381)-1)</f>
        <v>45.46638296202905</v>
      </c>
      <c r="X381" s="76" t="str">
        <f t="shared" ref="X381:X382" si="108">MID(V381,FIND(",",V381)+2,1256)</f>
        <v>4.388538199755047</v>
      </c>
      <c r="Y381" s="17" t="s">
        <v>3180</v>
      </c>
    </row>
    <row r="382" spans="1:25" ht="195.75" thickBot="1" x14ac:dyDescent="0.3">
      <c r="A382" s="403">
        <v>588</v>
      </c>
      <c r="B382" s="83"/>
      <c r="C382" s="365" t="s">
        <v>3183</v>
      </c>
      <c r="D382" s="365" t="s">
        <v>3183</v>
      </c>
      <c r="E382" s="366" t="s">
        <v>1761</v>
      </c>
      <c r="F382" s="76" t="s">
        <v>846</v>
      </c>
      <c r="G382" s="76" t="s">
        <v>1650</v>
      </c>
      <c r="H382" s="76"/>
      <c r="I382" s="76"/>
      <c r="J382" s="89"/>
      <c r="K382" s="89"/>
      <c r="L382" s="89"/>
      <c r="M382" s="87" t="s">
        <v>153</v>
      </c>
      <c r="N382" s="79" t="s">
        <v>14</v>
      </c>
      <c r="O382" s="79" t="s">
        <v>14</v>
      </c>
      <c r="P382" s="367" t="s">
        <v>3186</v>
      </c>
      <c r="Q382" s="366" t="s">
        <v>47</v>
      </c>
      <c r="R382" s="395"/>
      <c r="S382" s="365" t="s">
        <v>3187</v>
      </c>
      <c r="T382" s="395"/>
      <c r="U382" s="368" t="s">
        <v>1189</v>
      </c>
      <c r="V382" s="85" t="s">
        <v>3185</v>
      </c>
      <c r="W382" s="76" t="str">
        <f t="shared" si="107"/>
        <v>45.506355943530764</v>
      </c>
      <c r="X382" s="76" t="str">
        <f t="shared" si="108"/>
        <v>4.438043356173696</v>
      </c>
      <c r="Y382" s="17" t="s">
        <v>3184</v>
      </c>
    </row>
    <row r="383" spans="1:25" ht="225.75" thickBot="1" x14ac:dyDescent="0.3">
      <c r="A383" s="91">
        <v>269</v>
      </c>
      <c r="B383" s="83"/>
      <c r="C383" s="78" t="s">
        <v>2165</v>
      </c>
      <c r="D383" s="78" t="s">
        <v>2165</v>
      </c>
      <c r="E383" s="76" t="s">
        <v>702</v>
      </c>
      <c r="F383" s="76" t="s">
        <v>846</v>
      </c>
      <c r="G383" s="76" t="s">
        <v>1650</v>
      </c>
      <c r="H383" s="76"/>
      <c r="I383" s="76"/>
      <c r="J383" s="89">
        <v>45867</v>
      </c>
      <c r="K383" s="80" t="s">
        <v>1751</v>
      </c>
      <c r="L383" s="80"/>
      <c r="M383" s="87" t="s">
        <v>1124</v>
      </c>
      <c r="N383" s="79" t="s">
        <v>37</v>
      </c>
      <c r="O383" s="79" t="s">
        <v>1681</v>
      </c>
      <c r="P383" s="87" t="s">
        <v>1125</v>
      </c>
      <c r="Q383" s="76" t="s">
        <v>210</v>
      </c>
      <c r="R383" s="360" t="s">
        <v>1126</v>
      </c>
      <c r="S383" s="78"/>
      <c r="T383" s="78"/>
      <c r="U383" s="77" t="s">
        <v>1189</v>
      </c>
      <c r="V383" s="85" t="s">
        <v>1123</v>
      </c>
      <c r="W383" s="76" t="str">
        <f t="shared" si="105"/>
        <v>52.40277238752817</v>
      </c>
      <c r="X383" s="76" t="str">
        <f t="shared" si="106"/>
        <v>4.604377126698264</v>
      </c>
      <c r="Y383" s="8" t="s">
        <v>1122</v>
      </c>
    </row>
    <row r="384" spans="1:25" ht="30.75" thickBot="1" x14ac:dyDescent="0.3">
      <c r="A384" s="84">
        <v>270</v>
      </c>
      <c r="B384" s="83"/>
      <c r="C384" s="78" t="s">
        <v>2166</v>
      </c>
      <c r="D384" s="78" t="s">
        <v>2166</v>
      </c>
      <c r="E384" s="76" t="s">
        <v>702</v>
      </c>
      <c r="F384" s="76" t="s">
        <v>846</v>
      </c>
      <c r="G384" s="76" t="s">
        <v>1650</v>
      </c>
      <c r="H384" s="76"/>
      <c r="I384" s="76"/>
      <c r="J384" s="89">
        <v>45867</v>
      </c>
      <c r="K384" s="80" t="s">
        <v>1751</v>
      </c>
      <c r="L384" s="80"/>
      <c r="M384" s="79" t="s">
        <v>14</v>
      </c>
      <c r="N384" s="79" t="s">
        <v>14</v>
      </c>
      <c r="O384" s="79" t="s">
        <v>14</v>
      </c>
      <c r="P384" s="87"/>
      <c r="Q384" s="76"/>
      <c r="R384" s="360" t="s">
        <v>1127</v>
      </c>
      <c r="S384" s="78"/>
      <c r="T384" s="78"/>
      <c r="U384" s="77" t="s">
        <v>1189</v>
      </c>
      <c r="V384" s="85" t="s">
        <v>1654</v>
      </c>
      <c r="W384" s="76" t="str">
        <f t="shared" si="105"/>
        <v>52.68964939683579</v>
      </c>
      <c r="X384" s="76" t="str">
        <f t="shared" si="106"/>
        <v>4.668066990291138</v>
      </c>
      <c r="Y384" s="8"/>
    </row>
    <row r="385" spans="1:25" ht="195.75" thickBot="1" x14ac:dyDescent="0.3">
      <c r="A385" s="84">
        <v>694</v>
      </c>
      <c r="B385" s="83"/>
      <c r="C385" s="365" t="s">
        <v>3021</v>
      </c>
      <c r="D385" s="365" t="s">
        <v>3021</v>
      </c>
      <c r="E385" s="366" t="s">
        <v>702</v>
      </c>
      <c r="F385" s="76" t="s">
        <v>846</v>
      </c>
      <c r="G385" s="76" t="s">
        <v>1650</v>
      </c>
      <c r="H385" s="76"/>
      <c r="I385" s="19" t="s">
        <v>4117</v>
      </c>
      <c r="J385" s="89"/>
      <c r="K385" s="80"/>
      <c r="L385" s="80"/>
      <c r="M385" s="79" t="s">
        <v>14</v>
      </c>
      <c r="N385" s="79" t="s">
        <v>14</v>
      </c>
      <c r="O385" s="79" t="s">
        <v>14</v>
      </c>
      <c r="P385" s="367" t="s">
        <v>4114</v>
      </c>
      <c r="Q385" s="366" t="s">
        <v>210</v>
      </c>
      <c r="R385" s="365" t="s">
        <v>4115</v>
      </c>
      <c r="S385" s="457"/>
      <c r="T385" s="457"/>
      <c r="U385" s="368" t="s">
        <v>1189</v>
      </c>
      <c r="V385" s="85" t="s">
        <v>4116</v>
      </c>
      <c r="W385" s="76" t="str">
        <f t="shared" ref="W385" si="109">LEFT(V385,FIND(",",V385)-1)</f>
        <v>52.373368298128355</v>
      </c>
      <c r="X385" s="76" t="str">
        <f t="shared" ref="X385" si="110">MID(V385,FIND(",",V385)+2,1256)</f>
        <v>4.8410625193967425</v>
      </c>
      <c r="Y385" s="17" t="s">
        <v>4113</v>
      </c>
    </row>
    <row r="386" spans="1:25" ht="255.75" thickBot="1" x14ac:dyDescent="0.3">
      <c r="A386" s="91">
        <v>271</v>
      </c>
      <c r="B386" s="83"/>
      <c r="C386" s="78" t="s">
        <v>2239</v>
      </c>
      <c r="D386" s="78" t="s">
        <v>2239</v>
      </c>
      <c r="E386" s="76" t="s">
        <v>701</v>
      </c>
      <c r="F386" s="76" t="s">
        <v>846</v>
      </c>
      <c r="G386" s="76"/>
      <c r="H386" s="76"/>
      <c r="I386" s="76"/>
      <c r="J386" s="89"/>
      <c r="K386" s="80"/>
      <c r="L386" s="80"/>
      <c r="M386" s="79" t="s">
        <v>14</v>
      </c>
      <c r="N386" s="79" t="s">
        <v>14</v>
      </c>
      <c r="O386" s="79" t="s">
        <v>14</v>
      </c>
      <c r="P386" s="87" t="s">
        <v>2240</v>
      </c>
      <c r="Q386" s="76" t="s">
        <v>210</v>
      </c>
      <c r="R386" s="360"/>
      <c r="S386" s="78"/>
      <c r="T386" s="78"/>
      <c r="U386" s="77" t="s">
        <v>1189</v>
      </c>
      <c r="V386" s="85" t="s">
        <v>2238</v>
      </c>
      <c r="W386" s="76" t="str">
        <f t="shared" si="105"/>
        <v>52.078998012746844</v>
      </c>
      <c r="X386" s="76" t="str">
        <f t="shared" si="106"/>
        <v>5.149309261724005</v>
      </c>
      <c r="Y386" s="8" t="s">
        <v>2237</v>
      </c>
    </row>
    <row r="387" spans="1:25" s="61" customFormat="1" ht="135.75" thickBot="1" x14ac:dyDescent="0.3">
      <c r="A387" s="84">
        <v>272</v>
      </c>
      <c r="B387" s="92"/>
      <c r="C387" s="78" t="s">
        <v>1187</v>
      </c>
      <c r="D387" s="78"/>
      <c r="E387" s="76" t="s">
        <v>701</v>
      </c>
      <c r="F387" s="76" t="s">
        <v>842</v>
      </c>
      <c r="G387" s="76"/>
      <c r="H387" s="76"/>
      <c r="I387" s="76"/>
      <c r="J387" s="89"/>
      <c r="K387" s="89"/>
      <c r="L387" s="89"/>
      <c r="M387" s="79" t="s">
        <v>14</v>
      </c>
      <c r="N387" s="79" t="s">
        <v>14</v>
      </c>
      <c r="O387" s="79" t="s">
        <v>14</v>
      </c>
      <c r="P387" s="87" t="s">
        <v>1033</v>
      </c>
      <c r="Q387" s="76" t="s">
        <v>210</v>
      </c>
      <c r="R387" s="360" t="s">
        <v>1034</v>
      </c>
      <c r="S387" s="76"/>
      <c r="T387" s="78" t="s">
        <v>999</v>
      </c>
      <c r="U387" s="77" t="s">
        <v>1189</v>
      </c>
      <c r="V387" s="85" t="s">
        <v>1032</v>
      </c>
      <c r="W387" s="76" t="str">
        <f t="shared" si="105"/>
        <v>53.20375700432858</v>
      </c>
      <c r="X387" s="76" t="str">
        <f t="shared" si="106"/>
        <v>5.78853418747788</v>
      </c>
      <c r="Y387" s="8"/>
    </row>
    <row r="388" spans="1:25" s="61" customFormat="1" ht="255.75" thickBot="1" x14ac:dyDescent="0.3">
      <c r="A388" s="91">
        <v>273</v>
      </c>
      <c r="B388" s="92"/>
      <c r="C388" s="78" t="s">
        <v>2037</v>
      </c>
      <c r="D388" s="78"/>
      <c r="E388" s="76" t="s">
        <v>1192</v>
      </c>
      <c r="F388" s="76" t="s">
        <v>842</v>
      </c>
      <c r="G388" s="76"/>
      <c r="H388" s="76"/>
      <c r="I388" s="76"/>
      <c r="J388" s="89"/>
      <c r="K388" s="89"/>
      <c r="L388" s="89"/>
      <c r="M388" s="79" t="s">
        <v>14</v>
      </c>
      <c r="N388" s="79" t="s">
        <v>14</v>
      </c>
      <c r="O388" s="79" t="s">
        <v>14</v>
      </c>
      <c r="P388" s="87" t="s">
        <v>2040</v>
      </c>
      <c r="Q388" s="76" t="s">
        <v>18</v>
      </c>
      <c r="R388" s="360" t="s">
        <v>2042</v>
      </c>
      <c r="S388" s="76"/>
      <c r="T388" s="78" t="s">
        <v>2041</v>
      </c>
      <c r="U388" s="77" t="s">
        <v>1189</v>
      </c>
      <c r="V388" s="85" t="s">
        <v>2039</v>
      </c>
      <c r="W388" s="76" t="str">
        <f t="shared" si="105"/>
        <v>50.75872970693557</v>
      </c>
      <c r="X388" s="76" t="str">
        <f t="shared" si="106"/>
        <v>4.301064250935629</v>
      </c>
      <c r="Y388" s="8" t="s">
        <v>2038</v>
      </c>
    </row>
    <row r="389" spans="1:25" s="61" customFormat="1" x14ac:dyDescent="0.25">
      <c r="A389" s="142"/>
      <c r="B389" s="426" t="s">
        <v>3854</v>
      </c>
      <c r="C389" s="397"/>
      <c r="D389" s="397" t="s">
        <v>3863</v>
      </c>
      <c r="E389" s="378"/>
      <c r="F389" s="378"/>
      <c r="G389" s="143"/>
      <c r="H389" s="143"/>
      <c r="I389" s="143"/>
      <c r="J389" s="213"/>
      <c r="K389" s="213"/>
      <c r="L389" s="213"/>
      <c r="M389" s="139"/>
      <c r="N389" s="139"/>
      <c r="O389" s="139"/>
      <c r="P389" s="376"/>
      <c r="Q389" s="143"/>
      <c r="R389" s="160"/>
      <c r="S389" s="143"/>
      <c r="T389" s="160"/>
      <c r="U389" s="114"/>
      <c r="V389" s="281"/>
      <c r="W389" s="143"/>
      <c r="X389" s="143"/>
      <c r="Y389" s="20"/>
    </row>
    <row r="390" spans="1:25" s="61" customFormat="1" x14ac:dyDescent="0.25">
      <c r="A390" s="142"/>
      <c r="B390" s="426" t="s">
        <v>3855</v>
      </c>
      <c r="C390" s="397"/>
      <c r="D390" s="397" t="s">
        <v>3865</v>
      </c>
      <c r="E390" s="378"/>
      <c r="F390" s="378"/>
      <c r="G390" s="143"/>
      <c r="H390" s="143"/>
      <c r="I390" s="143"/>
      <c r="J390" s="213"/>
      <c r="K390" s="213"/>
      <c r="L390" s="213"/>
      <c r="M390" s="139"/>
      <c r="N390" s="139"/>
      <c r="O390" s="139"/>
      <c r="P390" s="376"/>
      <c r="Q390" s="143"/>
      <c r="R390" s="160"/>
      <c r="S390" s="143"/>
      <c r="T390" s="160"/>
      <c r="U390" s="114"/>
      <c r="V390" s="281"/>
      <c r="W390" s="143"/>
      <c r="X390" s="143"/>
      <c r="Y390" s="20"/>
    </row>
    <row r="391" spans="1:25" s="61" customFormat="1" x14ac:dyDescent="0.25">
      <c r="A391" s="142"/>
      <c r="B391" s="426" t="s">
        <v>3856</v>
      </c>
      <c r="C391" s="397"/>
      <c r="D391" s="397" t="s">
        <v>3864</v>
      </c>
      <c r="E391" s="378"/>
      <c r="F391" s="378"/>
      <c r="G391" s="143"/>
      <c r="H391" s="143"/>
      <c r="I391" s="143"/>
      <c r="J391" s="213"/>
      <c r="K391" s="213"/>
      <c r="L391" s="213"/>
      <c r="M391" s="139"/>
      <c r="N391" s="139"/>
      <c r="O391" s="139"/>
      <c r="P391" s="376"/>
      <c r="Q391" s="143"/>
      <c r="R391" s="160"/>
      <c r="S391" s="143"/>
      <c r="T391" s="160"/>
      <c r="U391" s="114"/>
      <c r="V391" s="281"/>
      <c r="W391" s="143"/>
      <c r="X391" s="143"/>
      <c r="Y391" s="20"/>
    </row>
    <row r="392" spans="1:25" s="61" customFormat="1" x14ac:dyDescent="0.25">
      <c r="A392" s="142"/>
      <c r="B392" s="426" t="s">
        <v>3857</v>
      </c>
      <c r="C392" s="397"/>
      <c r="D392" s="397" t="s">
        <v>3861</v>
      </c>
      <c r="E392" s="378"/>
      <c r="F392" s="378"/>
      <c r="G392" s="143"/>
      <c r="H392" s="143"/>
      <c r="I392" s="143"/>
      <c r="J392" s="213"/>
      <c r="K392" s="213"/>
      <c r="L392" s="213"/>
      <c r="M392" s="139"/>
      <c r="N392" s="139"/>
      <c r="O392" s="139"/>
      <c r="P392" s="376"/>
      <c r="Q392" s="143"/>
      <c r="R392" s="160"/>
      <c r="S392" s="143"/>
      <c r="T392" s="160"/>
      <c r="U392" s="114"/>
      <c r="V392" s="281"/>
      <c r="W392" s="143"/>
      <c r="X392" s="143"/>
      <c r="Y392" s="20"/>
    </row>
    <row r="393" spans="1:25" s="61" customFormat="1" x14ac:dyDescent="0.25">
      <c r="A393" s="142"/>
      <c r="B393" s="426" t="s">
        <v>3858</v>
      </c>
      <c r="C393" s="397"/>
      <c r="D393" s="397" t="s">
        <v>3867</v>
      </c>
      <c r="E393" s="378"/>
      <c r="F393" s="378"/>
      <c r="G393" s="143"/>
      <c r="H393" s="143"/>
      <c r="I393" s="143"/>
      <c r="J393" s="213"/>
      <c r="K393" s="213"/>
      <c r="L393" s="213"/>
      <c r="M393" s="139"/>
      <c r="N393" s="139"/>
      <c r="O393" s="139"/>
      <c r="P393" s="376"/>
      <c r="Q393" s="143"/>
      <c r="R393" s="160"/>
      <c r="S393" s="143"/>
      <c r="T393" s="160"/>
      <c r="U393" s="114"/>
      <c r="V393" s="281"/>
      <c r="W393" s="143"/>
      <c r="X393" s="143"/>
      <c r="Y393" s="20"/>
    </row>
    <row r="394" spans="1:25" s="61" customFormat="1" x14ac:dyDescent="0.25">
      <c r="A394" s="142"/>
      <c r="B394" s="426" t="s">
        <v>3859</v>
      </c>
      <c r="C394" s="397"/>
      <c r="D394" s="397" t="s">
        <v>3866</v>
      </c>
      <c r="E394" s="378"/>
      <c r="F394" s="378"/>
      <c r="G394" s="143"/>
      <c r="H394" s="143"/>
      <c r="I394" s="143"/>
      <c r="J394" s="213"/>
      <c r="K394" s="213"/>
      <c r="L394" s="213"/>
      <c r="M394" s="139"/>
      <c r="N394" s="139"/>
      <c r="O394" s="139"/>
      <c r="P394" s="376"/>
      <c r="Q394" s="143"/>
      <c r="R394" s="160"/>
      <c r="S394" s="143"/>
      <c r="T394" s="160"/>
      <c r="U394" s="114"/>
      <c r="V394" s="281"/>
      <c r="W394" s="143"/>
      <c r="X394" s="143"/>
      <c r="Y394" s="20"/>
    </row>
    <row r="395" spans="1:25" s="61" customFormat="1" ht="15.75" thickBot="1" x14ac:dyDescent="0.3">
      <c r="A395" s="137"/>
      <c r="B395" s="431" t="s">
        <v>3860</v>
      </c>
      <c r="C395" s="372"/>
      <c r="D395" s="372" t="s">
        <v>3862</v>
      </c>
      <c r="E395" s="371"/>
      <c r="F395" s="371"/>
      <c r="G395" s="155"/>
      <c r="H395" s="155"/>
      <c r="I395" s="155"/>
      <c r="J395" s="212"/>
      <c r="K395" s="212"/>
      <c r="L395" s="212"/>
      <c r="M395" s="134"/>
      <c r="N395" s="134"/>
      <c r="O395" s="134"/>
      <c r="P395" s="377"/>
      <c r="Q395" s="155"/>
      <c r="R395" s="156"/>
      <c r="S395" s="155"/>
      <c r="T395" s="156"/>
      <c r="U395" s="106"/>
      <c r="V395" s="180"/>
      <c r="W395" s="155"/>
      <c r="X395" s="155"/>
      <c r="Y395" s="15"/>
    </row>
    <row r="396" spans="1:25" ht="195.75" thickBot="1" x14ac:dyDescent="0.3">
      <c r="A396" s="84">
        <v>274</v>
      </c>
      <c r="B396" s="83"/>
      <c r="C396" s="78" t="s">
        <v>2167</v>
      </c>
      <c r="D396" s="457" t="s">
        <v>2167</v>
      </c>
      <c r="E396" s="76" t="s">
        <v>701</v>
      </c>
      <c r="F396" s="76" t="s">
        <v>846</v>
      </c>
      <c r="G396" s="76" t="s">
        <v>873</v>
      </c>
      <c r="H396" s="76"/>
      <c r="I396" s="76"/>
      <c r="J396" s="89"/>
      <c r="K396" s="89"/>
      <c r="L396" s="89"/>
      <c r="M396" s="79" t="s">
        <v>14</v>
      </c>
      <c r="N396" s="79" t="s">
        <v>14</v>
      </c>
      <c r="O396" s="79" t="s">
        <v>14</v>
      </c>
      <c r="P396" s="87" t="s">
        <v>1213</v>
      </c>
      <c r="Q396" s="76" t="s">
        <v>210</v>
      </c>
      <c r="R396" s="360"/>
      <c r="S396" s="78"/>
      <c r="T396" s="78"/>
      <c r="U396" s="77" t="s">
        <v>1189</v>
      </c>
      <c r="V396" s="76" t="s">
        <v>1214</v>
      </c>
      <c r="W396" s="76" t="str">
        <f t="shared" si="105"/>
        <v>52.97085222558371</v>
      </c>
      <c r="X396" s="76" t="str">
        <f t="shared" si="106"/>
        <v>6.787683974939714</v>
      </c>
      <c r="Y396" s="8" t="s">
        <v>1215</v>
      </c>
    </row>
    <row r="397" spans="1:25" ht="165.75" thickBot="1" x14ac:dyDescent="0.3">
      <c r="A397" s="91">
        <v>275</v>
      </c>
      <c r="B397" s="83"/>
      <c r="C397" s="78" t="s">
        <v>2168</v>
      </c>
      <c r="D397" s="78" t="s">
        <v>2168</v>
      </c>
      <c r="E397" s="76" t="s">
        <v>701</v>
      </c>
      <c r="F397" s="76" t="s">
        <v>846</v>
      </c>
      <c r="G397" s="76" t="s">
        <v>1650</v>
      </c>
      <c r="H397" s="76"/>
      <c r="I397" s="76"/>
      <c r="J397" s="89"/>
      <c r="K397" s="89"/>
      <c r="L397" s="89"/>
      <c r="M397" s="79" t="s">
        <v>14</v>
      </c>
      <c r="N397" s="79" t="s">
        <v>14</v>
      </c>
      <c r="O397" s="79" t="s">
        <v>14</v>
      </c>
      <c r="P397" s="87" t="s">
        <v>213</v>
      </c>
      <c r="Q397" s="76" t="s">
        <v>47</v>
      </c>
      <c r="R397" s="360"/>
      <c r="S397" s="78" t="s">
        <v>215</v>
      </c>
      <c r="T397" s="78" t="s">
        <v>214</v>
      </c>
      <c r="U397" s="77" t="s">
        <v>1189</v>
      </c>
      <c r="V397" s="76" t="s">
        <v>212</v>
      </c>
      <c r="W397" s="76" t="str">
        <f t="shared" si="105"/>
        <v>50.65244242841763</v>
      </c>
      <c r="X397" s="76" t="str">
        <f t="shared" si="106"/>
        <v>3.1910664702895812</v>
      </c>
      <c r="Y397" s="8" t="s">
        <v>211</v>
      </c>
    </row>
    <row r="398" spans="1:25" ht="285.75" thickBot="1" x14ac:dyDescent="0.3">
      <c r="A398" s="84">
        <v>276</v>
      </c>
      <c r="B398" s="83"/>
      <c r="C398" s="365" t="s">
        <v>3525</v>
      </c>
      <c r="D398" s="365" t="s">
        <v>3992</v>
      </c>
      <c r="E398" s="76" t="s">
        <v>1471</v>
      </c>
      <c r="F398" s="76" t="s">
        <v>846</v>
      </c>
      <c r="G398" s="76" t="s">
        <v>1650</v>
      </c>
      <c r="H398" s="76"/>
      <c r="I398" s="76"/>
      <c r="J398" s="89"/>
      <c r="K398" s="89"/>
      <c r="L398" s="89"/>
      <c r="M398" s="79" t="s">
        <v>14</v>
      </c>
      <c r="N398" s="79" t="s">
        <v>14</v>
      </c>
      <c r="O398" s="79" t="s">
        <v>14</v>
      </c>
      <c r="P398" s="87" t="s">
        <v>1518</v>
      </c>
      <c r="Q398" s="76" t="s">
        <v>210</v>
      </c>
      <c r="R398" s="360" t="s">
        <v>1519</v>
      </c>
      <c r="S398" s="78"/>
      <c r="T398" s="78"/>
      <c r="U398" s="77" t="s">
        <v>1189</v>
      </c>
      <c r="V398" s="76" t="s">
        <v>1527</v>
      </c>
      <c r="W398" s="76" t="str">
        <f t="shared" si="105"/>
        <v>50.86819753192147</v>
      </c>
      <c r="X398" s="76" t="str">
        <f t="shared" si="106"/>
        <v>5.786984540104998</v>
      </c>
      <c r="Y398" s="8" t="s">
        <v>1517</v>
      </c>
    </row>
    <row r="399" spans="1:25" ht="210.75" thickBot="1" x14ac:dyDescent="0.3">
      <c r="A399" s="84">
        <v>619</v>
      </c>
      <c r="B399" s="83"/>
      <c r="C399" s="365" t="s">
        <v>3523</v>
      </c>
      <c r="D399" s="365" t="s">
        <v>3994</v>
      </c>
      <c r="E399" s="76" t="s">
        <v>1471</v>
      </c>
      <c r="F399" s="76" t="s">
        <v>846</v>
      </c>
      <c r="G399" s="76" t="s">
        <v>1650</v>
      </c>
      <c r="H399" s="76"/>
      <c r="I399" s="366" t="s">
        <v>2349</v>
      </c>
      <c r="J399" s="392">
        <v>46141</v>
      </c>
      <c r="K399" s="392" t="s">
        <v>1751</v>
      </c>
      <c r="L399" s="89"/>
      <c r="M399" s="79" t="s">
        <v>14</v>
      </c>
      <c r="N399" s="79" t="s">
        <v>14</v>
      </c>
      <c r="O399" s="79" t="s">
        <v>14</v>
      </c>
      <c r="P399" s="367" t="s">
        <v>3527</v>
      </c>
      <c r="Q399" s="366" t="s">
        <v>210</v>
      </c>
      <c r="R399" s="365" t="s">
        <v>3529</v>
      </c>
      <c r="S399" s="457"/>
      <c r="T399" s="457"/>
      <c r="U399" s="368" t="s">
        <v>1189</v>
      </c>
      <c r="V399" s="366" t="s">
        <v>3528</v>
      </c>
      <c r="W399" s="76" t="str">
        <f t="shared" ref="W399" si="111">LEFT(V399,FIND(",",V399)-1)</f>
        <v>52.37012990615519</v>
      </c>
      <c r="X399" s="76" t="str">
        <f t="shared" ref="X399" si="112">MID(V399,FIND(",",V399)+2,1256)</f>
        <v>6.999059195298506</v>
      </c>
      <c r="Y399" s="17" t="s">
        <v>3526</v>
      </c>
    </row>
    <row r="400" spans="1:25" ht="195.75" thickBot="1" x14ac:dyDescent="0.3">
      <c r="A400" s="84">
        <v>620</v>
      </c>
      <c r="B400" s="83"/>
      <c r="C400" s="365" t="s">
        <v>3524</v>
      </c>
      <c r="D400" s="365" t="s">
        <v>3530</v>
      </c>
      <c r="E400" s="76" t="s">
        <v>1471</v>
      </c>
      <c r="F400" s="76" t="s">
        <v>846</v>
      </c>
      <c r="G400" s="76" t="s">
        <v>1650</v>
      </c>
      <c r="H400" s="76"/>
      <c r="I400" s="76"/>
      <c r="J400" s="392">
        <v>46141</v>
      </c>
      <c r="K400" s="392" t="s">
        <v>1751</v>
      </c>
      <c r="L400" s="89"/>
      <c r="M400" s="79" t="s">
        <v>14</v>
      </c>
      <c r="N400" s="79" t="s">
        <v>14</v>
      </c>
      <c r="O400" s="79" t="s">
        <v>14</v>
      </c>
      <c r="P400" s="87" t="s">
        <v>3533</v>
      </c>
      <c r="Q400" s="366" t="s">
        <v>210</v>
      </c>
      <c r="R400" s="365" t="s">
        <v>3530</v>
      </c>
      <c r="S400" s="457"/>
      <c r="T400" s="457"/>
      <c r="U400" s="368" t="s">
        <v>1189</v>
      </c>
      <c r="V400" s="366" t="s">
        <v>3532</v>
      </c>
      <c r="W400" s="76" t="str">
        <f t="shared" ref="W400" si="113">LEFT(V400,FIND(",",V400)-1)</f>
        <v>52.30758594449985</v>
      </c>
      <c r="X400" s="76" t="str">
        <f t="shared" ref="X400" si="114">MID(V400,FIND(",",V400)+2,1256)</f>
        <v>6.910614601370827</v>
      </c>
      <c r="Y400" s="17" t="s">
        <v>3531</v>
      </c>
    </row>
    <row r="401" spans="1:25" ht="264.75" customHeight="1" thickBot="1" x14ac:dyDescent="0.3">
      <c r="A401" s="84">
        <v>663</v>
      </c>
      <c r="B401" s="83"/>
      <c r="C401" s="365" t="s">
        <v>3879</v>
      </c>
      <c r="D401" s="365" t="s">
        <v>3879</v>
      </c>
      <c r="E401" s="366" t="s">
        <v>702</v>
      </c>
      <c r="F401" s="366" t="s">
        <v>846</v>
      </c>
      <c r="G401" s="366" t="s">
        <v>1650</v>
      </c>
      <c r="H401" s="76"/>
      <c r="I401" s="76"/>
      <c r="J401" s="392">
        <v>46141</v>
      </c>
      <c r="K401" s="392" t="s">
        <v>1751</v>
      </c>
      <c r="L401" s="89"/>
      <c r="M401" s="79" t="s">
        <v>14</v>
      </c>
      <c r="N401" s="79" t="s">
        <v>14</v>
      </c>
      <c r="O401" s="79" t="s">
        <v>14</v>
      </c>
      <c r="P401" s="367" t="s">
        <v>3881</v>
      </c>
      <c r="Q401" s="366" t="s">
        <v>210</v>
      </c>
      <c r="R401" s="365" t="s">
        <v>4080</v>
      </c>
      <c r="S401" s="457"/>
      <c r="T401" s="457"/>
      <c r="U401" s="368" t="s">
        <v>1189</v>
      </c>
      <c r="V401" s="366" t="s">
        <v>3880</v>
      </c>
      <c r="W401" s="76" t="str">
        <f t="shared" ref="W401" si="115">LEFT(V401,FIND(",",V401)-1)</f>
        <v>52.31332256216198</v>
      </c>
      <c r="X401" s="76" t="str">
        <f t="shared" ref="X401" si="116">MID(V401,FIND(",",V401)+2,1256)</f>
        <v>6.928837592993914</v>
      </c>
      <c r="Y401" s="17"/>
    </row>
    <row r="402" spans="1:25" ht="45.75" thickBot="1" x14ac:dyDescent="0.3">
      <c r="A402" s="91">
        <v>277</v>
      </c>
      <c r="B402" s="83"/>
      <c r="C402" s="78" t="s">
        <v>337</v>
      </c>
      <c r="D402" s="78"/>
      <c r="E402" s="78"/>
      <c r="F402" s="78" t="s">
        <v>870</v>
      </c>
      <c r="G402" s="78" t="s">
        <v>220</v>
      </c>
      <c r="H402" s="78"/>
      <c r="I402" s="78"/>
      <c r="J402" s="89"/>
      <c r="K402" s="89"/>
      <c r="L402" s="89"/>
      <c r="M402" s="79" t="s">
        <v>338</v>
      </c>
      <c r="N402" s="79"/>
      <c r="O402" s="87" t="s">
        <v>405</v>
      </c>
      <c r="P402" s="129" t="s">
        <v>353</v>
      </c>
      <c r="Q402" s="128" t="s">
        <v>331</v>
      </c>
      <c r="R402" s="86" t="s">
        <v>220</v>
      </c>
      <c r="S402" s="78" t="s">
        <v>340</v>
      </c>
      <c r="T402" s="78" t="s">
        <v>339</v>
      </c>
      <c r="U402" s="77" t="s">
        <v>1189</v>
      </c>
      <c r="V402" s="76" t="s">
        <v>336</v>
      </c>
      <c r="W402" s="76" t="str">
        <f t="shared" si="105"/>
        <v>42.63182203245453</v>
      </c>
      <c r="X402" s="76" t="str">
        <f t="shared" si="106"/>
        <v>1.482032997930606</v>
      </c>
      <c r="Y402" s="97"/>
    </row>
    <row r="403" spans="1:25" ht="195.75" thickBot="1" x14ac:dyDescent="0.3">
      <c r="A403" s="84">
        <v>278</v>
      </c>
      <c r="B403" s="83"/>
      <c r="C403" s="78" t="s">
        <v>2312</v>
      </c>
      <c r="D403" s="78"/>
      <c r="E403" s="78"/>
      <c r="F403" s="78" t="s">
        <v>842</v>
      </c>
      <c r="G403" s="78"/>
      <c r="H403" s="78"/>
      <c r="I403" s="78"/>
      <c r="J403" s="89"/>
      <c r="K403" s="89"/>
      <c r="L403" s="89"/>
      <c r="M403" s="79" t="s">
        <v>14</v>
      </c>
      <c r="N403" s="79" t="s">
        <v>14</v>
      </c>
      <c r="O403" s="79" t="s">
        <v>14</v>
      </c>
      <c r="P403" s="129" t="s">
        <v>1202</v>
      </c>
      <c r="Q403" s="128" t="s">
        <v>47</v>
      </c>
      <c r="R403" s="360" t="s">
        <v>1205</v>
      </c>
      <c r="S403" s="78"/>
      <c r="T403" s="78" t="s">
        <v>1206</v>
      </c>
      <c r="U403" s="77" t="s">
        <v>1189</v>
      </c>
      <c r="V403" s="76" t="s">
        <v>1203</v>
      </c>
      <c r="W403" s="76" t="str">
        <f t="shared" si="105"/>
        <v>48.893328306942756</v>
      </c>
      <c r="X403" s="76" t="str">
        <f t="shared" si="106"/>
        <v>2.391681251588263</v>
      </c>
      <c r="Y403" s="8" t="s">
        <v>1204</v>
      </c>
    </row>
    <row r="404" spans="1:25" ht="75.75" thickBot="1" x14ac:dyDescent="0.3">
      <c r="A404" s="91">
        <v>279</v>
      </c>
      <c r="B404" s="83"/>
      <c r="C404" s="78" t="s">
        <v>2170</v>
      </c>
      <c r="D404" s="78" t="s">
        <v>2170</v>
      </c>
      <c r="E404" s="78"/>
      <c r="F404" s="78" t="s">
        <v>846</v>
      </c>
      <c r="G404" s="78"/>
      <c r="H404" s="78"/>
      <c r="I404" s="78"/>
      <c r="J404" s="89"/>
      <c r="K404" s="89"/>
      <c r="L404" s="89"/>
      <c r="M404" s="79" t="s">
        <v>14</v>
      </c>
      <c r="N404" s="79" t="s">
        <v>14</v>
      </c>
      <c r="O404" s="79" t="s">
        <v>14</v>
      </c>
      <c r="P404" s="87" t="s">
        <v>121</v>
      </c>
      <c r="Q404" s="76" t="s">
        <v>107</v>
      </c>
      <c r="R404" s="360"/>
      <c r="S404" s="78" t="s">
        <v>122</v>
      </c>
      <c r="T404" s="78"/>
      <c r="U404" s="77" t="s">
        <v>1189</v>
      </c>
      <c r="V404" s="76" t="s">
        <v>119</v>
      </c>
      <c r="W404" s="76" t="str">
        <f t="shared" si="105"/>
        <v>41.30735558647301</v>
      </c>
      <c r="X404" s="76" t="str">
        <f t="shared" si="106"/>
        <v>-72.92841824389727</v>
      </c>
      <c r="Y404" s="8" t="s">
        <v>120</v>
      </c>
    </row>
    <row r="405" spans="1:25" ht="195.75" thickBot="1" x14ac:dyDescent="0.3">
      <c r="A405" s="84">
        <v>280</v>
      </c>
      <c r="B405" s="83"/>
      <c r="C405" s="78" t="s">
        <v>2169</v>
      </c>
      <c r="D405" s="78" t="s">
        <v>2169</v>
      </c>
      <c r="E405" s="78"/>
      <c r="F405" s="78" t="s">
        <v>846</v>
      </c>
      <c r="G405" s="78"/>
      <c r="H405" s="78"/>
      <c r="I405" s="78"/>
      <c r="J405" s="89"/>
      <c r="K405" s="89"/>
      <c r="L405" s="89"/>
      <c r="M405" s="79" t="s">
        <v>14</v>
      </c>
      <c r="N405" s="79" t="s">
        <v>14</v>
      </c>
      <c r="O405" s="79" t="s">
        <v>14</v>
      </c>
      <c r="P405" s="87" t="s">
        <v>1321</v>
      </c>
      <c r="Q405" s="76" t="s">
        <v>18</v>
      </c>
      <c r="R405" s="360" t="s">
        <v>1322</v>
      </c>
      <c r="S405" s="78" t="s">
        <v>1323</v>
      </c>
      <c r="T405" s="78"/>
      <c r="U405" s="77" t="s">
        <v>1189</v>
      </c>
      <c r="V405" s="76" t="s">
        <v>1320</v>
      </c>
      <c r="W405" s="76" t="str">
        <f t="shared" si="105"/>
        <v>50.24896081738977</v>
      </c>
      <c r="X405" s="76" t="str">
        <f t="shared" si="106"/>
        <v>4.60899661980892</v>
      </c>
      <c r="Y405" s="8" t="s">
        <v>1319</v>
      </c>
    </row>
    <row r="406" spans="1:25" ht="285.75" thickBot="1" x14ac:dyDescent="0.3">
      <c r="A406" s="91">
        <v>281</v>
      </c>
      <c r="B406" s="83"/>
      <c r="C406" s="78" t="s">
        <v>2171</v>
      </c>
      <c r="D406" s="78" t="s">
        <v>2171</v>
      </c>
      <c r="E406" s="78"/>
      <c r="F406" s="78" t="s">
        <v>846</v>
      </c>
      <c r="G406" s="78"/>
      <c r="H406" s="78"/>
      <c r="I406" s="78"/>
      <c r="J406" s="89"/>
      <c r="K406" s="89"/>
      <c r="L406" s="89"/>
      <c r="M406" s="79" t="s">
        <v>14</v>
      </c>
      <c r="N406" s="79" t="s">
        <v>14</v>
      </c>
      <c r="O406" s="79" t="s">
        <v>14</v>
      </c>
      <c r="P406" s="87" t="s">
        <v>1343</v>
      </c>
      <c r="Q406" s="76" t="s">
        <v>18</v>
      </c>
      <c r="R406" s="360" t="s">
        <v>1344</v>
      </c>
      <c r="S406" s="78"/>
      <c r="T406" s="78"/>
      <c r="U406" s="77" t="s">
        <v>1189</v>
      </c>
      <c r="V406" s="76" t="s">
        <v>1345</v>
      </c>
      <c r="W406" s="76" t="str">
        <f t="shared" si="105"/>
        <v>51.21718876234636</v>
      </c>
      <c r="X406" s="76" t="str">
        <f t="shared" si="106"/>
        <v>4.4340338179101355</v>
      </c>
      <c r="Y406" s="8" t="s">
        <v>1342</v>
      </c>
    </row>
    <row r="407" spans="1:25" ht="165.75" thickBot="1" x14ac:dyDescent="0.3">
      <c r="A407" s="84">
        <v>282</v>
      </c>
      <c r="B407" s="83"/>
      <c r="C407" s="82" t="s">
        <v>2172</v>
      </c>
      <c r="D407" s="82" t="s">
        <v>2172</v>
      </c>
      <c r="E407" s="76"/>
      <c r="F407" s="76" t="s">
        <v>846</v>
      </c>
      <c r="G407" s="78"/>
      <c r="H407" s="76" t="s">
        <v>1524</v>
      </c>
      <c r="I407" s="76"/>
      <c r="J407" s="80"/>
      <c r="K407" s="80"/>
      <c r="L407" s="80"/>
      <c r="M407" s="79" t="s">
        <v>14</v>
      </c>
      <c r="N407" s="79" t="s">
        <v>14</v>
      </c>
      <c r="O407" s="79" t="s">
        <v>14</v>
      </c>
      <c r="P407" s="87" t="s">
        <v>651</v>
      </c>
      <c r="Q407" s="76" t="s">
        <v>652</v>
      </c>
      <c r="R407" s="360"/>
      <c r="S407" s="78"/>
      <c r="T407" s="78" t="s">
        <v>654</v>
      </c>
      <c r="U407" s="77" t="s">
        <v>1189</v>
      </c>
      <c r="V407" s="76" t="s">
        <v>650</v>
      </c>
      <c r="W407" s="76" t="str">
        <f t="shared" si="105"/>
        <v>58.4509523312205</v>
      </c>
      <c r="X407" s="76" t="str">
        <f t="shared" si="106"/>
        <v>6.000212734914803</v>
      </c>
      <c r="Y407" s="8" t="s">
        <v>653</v>
      </c>
    </row>
    <row r="408" spans="1:25" ht="180.75" thickBot="1" x14ac:dyDescent="0.3">
      <c r="A408" s="91">
        <v>283</v>
      </c>
      <c r="B408" s="83"/>
      <c r="C408" s="78" t="s">
        <v>2173</v>
      </c>
      <c r="D408" s="78" t="s">
        <v>2173</v>
      </c>
      <c r="E408" s="76" t="s">
        <v>702</v>
      </c>
      <c r="F408" s="76" t="s">
        <v>846</v>
      </c>
      <c r="G408" s="78"/>
      <c r="H408" s="76" t="s">
        <v>1524</v>
      </c>
      <c r="I408" s="76"/>
      <c r="J408" s="89">
        <v>45173</v>
      </c>
      <c r="K408" s="80" t="s">
        <v>1751</v>
      </c>
      <c r="L408" s="80"/>
      <c r="M408" s="78" t="s">
        <v>187</v>
      </c>
      <c r="N408" s="78" t="s">
        <v>34</v>
      </c>
      <c r="O408" s="78" t="s">
        <v>401</v>
      </c>
      <c r="P408" s="87"/>
      <c r="Q408" s="78"/>
      <c r="R408" s="360"/>
      <c r="S408" s="78" t="s">
        <v>1526</v>
      </c>
      <c r="T408" s="78"/>
      <c r="U408" s="77" t="s">
        <v>1189</v>
      </c>
      <c r="V408" s="78" t="s">
        <v>470</v>
      </c>
      <c r="W408" s="76" t="str">
        <f t="shared" si="105"/>
        <v>42.91932914379788</v>
      </c>
      <c r="X408" s="76" t="str">
        <f t="shared" si="106"/>
        <v>0.7614622632039708</v>
      </c>
      <c r="Y408" s="8" t="s">
        <v>471</v>
      </c>
    </row>
    <row r="409" spans="1:25" ht="75.75" thickBot="1" x14ac:dyDescent="0.3">
      <c r="A409" s="84">
        <v>284</v>
      </c>
      <c r="B409" s="83"/>
      <c r="C409" s="78" t="s">
        <v>2119</v>
      </c>
      <c r="D409" s="78" t="s">
        <v>2119</v>
      </c>
      <c r="E409" s="76" t="s">
        <v>701</v>
      </c>
      <c r="F409" s="76" t="s">
        <v>846</v>
      </c>
      <c r="G409" s="76"/>
      <c r="H409" s="76"/>
      <c r="I409" s="76"/>
      <c r="J409" s="93">
        <v>45170</v>
      </c>
      <c r="K409" s="80" t="s">
        <v>1751</v>
      </c>
      <c r="L409" s="80"/>
      <c r="M409" s="78" t="s">
        <v>1150</v>
      </c>
      <c r="N409" s="78" t="s">
        <v>34</v>
      </c>
      <c r="O409" s="78" t="s">
        <v>1579</v>
      </c>
      <c r="P409" s="87"/>
      <c r="Q409" s="78"/>
      <c r="R409" s="360" t="s">
        <v>1581</v>
      </c>
      <c r="S409" s="78"/>
      <c r="T409" s="78"/>
      <c r="U409" s="77" t="s">
        <v>1189</v>
      </c>
      <c r="V409" s="78" t="s">
        <v>1580</v>
      </c>
      <c r="W409" s="76" t="str">
        <f t="shared" si="105"/>
        <v>42.9082337</v>
      </c>
      <c r="X409" s="76" t="str">
        <f t="shared" si="106"/>
        <v>0.14493731779095093</v>
      </c>
      <c r="Y409" s="8"/>
    </row>
    <row r="410" spans="1:25" ht="210.75" thickBot="1" x14ac:dyDescent="0.3">
      <c r="A410" s="91">
        <v>285</v>
      </c>
      <c r="B410" s="83"/>
      <c r="C410" s="78" t="s">
        <v>771</v>
      </c>
      <c r="D410" s="78"/>
      <c r="E410" s="78" t="s">
        <v>701</v>
      </c>
      <c r="F410" s="78" t="s">
        <v>870</v>
      </c>
      <c r="G410" s="78" t="s">
        <v>1479</v>
      </c>
      <c r="H410" s="78"/>
      <c r="I410" s="78"/>
      <c r="J410" s="89">
        <v>44813</v>
      </c>
      <c r="K410" s="80" t="s">
        <v>1751</v>
      </c>
      <c r="L410" s="80"/>
      <c r="M410" s="79" t="s">
        <v>14</v>
      </c>
      <c r="N410" s="79" t="s">
        <v>14</v>
      </c>
      <c r="O410" s="79" t="s">
        <v>14</v>
      </c>
      <c r="P410" s="87" t="s">
        <v>772</v>
      </c>
      <c r="Q410" s="76"/>
      <c r="R410" s="360" t="s">
        <v>2514</v>
      </c>
      <c r="S410" s="78"/>
      <c r="T410" s="78"/>
      <c r="U410" s="77" t="s">
        <v>1189</v>
      </c>
      <c r="V410" s="78" t="s">
        <v>773</v>
      </c>
      <c r="W410" s="76" t="str">
        <f t="shared" si="105"/>
        <v>50.86161853313967</v>
      </c>
      <c r="X410" s="76" t="str">
        <f t="shared" si="106"/>
        <v>5.834037884181207</v>
      </c>
      <c r="Y410" s="25" t="s">
        <v>774</v>
      </c>
    </row>
    <row r="411" spans="1:25" ht="90.75" thickBot="1" x14ac:dyDescent="0.3">
      <c r="A411" s="84">
        <v>286</v>
      </c>
      <c r="B411" s="83"/>
      <c r="C411" s="76" t="s">
        <v>346</v>
      </c>
      <c r="D411" s="76"/>
      <c r="E411" s="78"/>
      <c r="F411" s="78" t="s">
        <v>870</v>
      </c>
      <c r="G411" s="78" t="s">
        <v>220</v>
      </c>
      <c r="H411" s="78"/>
      <c r="I411" s="78"/>
      <c r="J411" s="152"/>
      <c r="K411" s="152"/>
      <c r="L411" s="152"/>
      <c r="M411" s="96" t="s">
        <v>14</v>
      </c>
      <c r="N411" s="96" t="s">
        <v>14</v>
      </c>
      <c r="O411" s="96" t="s">
        <v>14</v>
      </c>
      <c r="P411" s="87" t="s">
        <v>348</v>
      </c>
      <c r="Q411" s="76" t="s">
        <v>298</v>
      </c>
      <c r="R411" s="360"/>
      <c r="S411" s="78"/>
      <c r="T411" s="78"/>
      <c r="U411" s="77" t="s">
        <v>1189</v>
      </c>
      <c r="V411" s="76" t="s">
        <v>345</v>
      </c>
      <c r="W411" s="76" t="str">
        <f t="shared" si="105"/>
        <v>52.083247491308406</v>
      </c>
      <c r="X411" s="76" t="str">
        <f t="shared" si="106"/>
        <v>-7.634573795342377</v>
      </c>
      <c r="Y411" s="8" t="s">
        <v>347</v>
      </c>
    </row>
    <row r="412" spans="1:25" ht="225.75" thickBot="1" x14ac:dyDescent="0.3">
      <c r="A412" s="91">
        <v>287</v>
      </c>
      <c r="B412" s="83"/>
      <c r="C412" s="78" t="s">
        <v>1809</v>
      </c>
      <c r="D412" s="78"/>
      <c r="E412" s="78" t="s">
        <v>701</v>
      </c>
      <c r="F412" s="78" t="s">
        <v>842</v>
      </c>
      <c r="G412" s="78"/>
      <c r="H412" s="78"/>
      <c r="I412" s="78"/>
      <c r="J412" s="89">
        <v>45887</v>
      </c>
      <c r="K412" s="89" t="s">
        <v>1751</v>
      </c>
      <c r="L412" s="89"/>
      <c r="M412" s="249" t="s">
        <v>14</v>
      </c>
      <c r="N412" s="96" t="s">
        <v>14</v>
      </c>
      <c r="O412" s="96" t="s">
        <v>14</v>
      </c>
      <c r="P412" s="87" t="s">
        <v>1812</v>
      </c>
      <c r="Q412" s="76" t="s">
        <v>7</v>
      </c>
      <c r="R412" s="360" t="s">
        <v>2048</v>
      </c>
      <c r="S412" s="78" t="s">
        <v>1813</v>
      </c>
      <c r="T412" s="78"/>
      <c r="U412" s="77" t="s">
        <v>1189</v>
      </c>
      <c r="V412" s="76" t="s">
        <v>1810</v>
      </c>
      <c r="W412" s="128" t="str">
        <f t="shared" si="105"/>
        <v>46.3118263</v>
      </c>
      <c r="X412" s="128" t="str">
        <f t="shared" si="106"/>
        <v>7.6387845</v>
      </c>
      <c r="Y412" s="8" t="s">
        <v>1811</v>
      </c>
    </row>
    <row r="413" spans="1:25" ht="195.75" thickBot="1" x14ac:dyDescent="0.3">
      <c r="A413" s="84">
        <v>288</v>
      </c>
      <c r="B413" s="83"/>
      <c r="C413" s="76" t="s">
        <v>2174</v>
      </c>
      <c r="D413" s="76" t="s">
        <v>2174</v>
      </c>
      <c r="E413" s="78"/>
      <c r="F413" s="78" t="s">
        <v>846</v>
      </c>
      <c r="G413" s="78"/>
      <c r="H413" s="78"/>
      <c r="I413" s="78"/>
      <c r="J413" s="152"/>
      <c r="K413" s="152"/>
      <c r="L413" s="152"/>
      <c r="M413" s="96" t="s">
        <v>14</v>
      </c>
      <c r="N413" s="96" t="s">
        <v>14</v>
      </c>
      <c r="O413" s="96" t="s">
        <v>14</v>
      </c>
      <c r="P413" s="87" t="s">
        <v>1316</v>
      </c>
      <c r="Q413" s="76" t="s">
        <v>18</v>
      </c>
      <c r="R413" s="360" t="s">
        <v>1317</v>
      </c>
      <c r="S413" s="78" t="s">
        <v>1318</v>
      </c>
      <c r="T413" s="78"/>
      <c r="U413" s="77" t="s">
        <v>1189</v>
      </c>
      <c r="V413" s="76" t="s">
        <v>1315</v>
      </c>
      <c r="W413" s="76" t="str">
        <f t="shared" si="105"/>
        <v>50.43475765987556</v>
      </c>
      <c r="X413" s="76" t="str">
        <f t="shared" si="106"/>
        <v>4.759629744452996</v>
      </c>
      <c r="Y413" s="8" t="s">
        <v>1314</v>
      </c>
    </row>
    <row r="414" spans="1:25" ht="210.75" thickBot="1" x14ac:dyDescent="0.3">
      <c r="A414" s="91">
        <v>593</v>
      </c>
      <c r="B414" s="83"/>
      <c r="C414" s="365" t="s">
        <v>3221</v>
      </c>
      <c r="D414" s="410"/>
      <c r="E414" s="365" t="s">
        <v>701</v>
      </c>
      <c r="F414" s="365" t="s">
        <v>1191</v>
      </c>
      <c r="G414" s="365" t="s">
        <v>1760</v>
      </c>
      <c r="H414" s="410"/>
      <c r="I414" s="365" t="s">
        <v>3228</v>
      </c>
      <c r="J414" s="89"/>
      <c r="K414" s="89"/>
      <c r="L414" s="89"/>
      <c r="M414" s="412" t="s">
        <v>14</v>
      </c>
      <c r="N414" s="412" t="s">
        <v>14</v>
      </c>
      <c r="O414" s="412" t="s">
        <v>14</v>
      </c>
      <c r="P414" s="367" t="s">
        <v>3218</v>
      </c>
      <c r="Q414" s="366" t="s">
        <v>305</v>
      </c>
      <c r="R414" s="365" t="s">
        <v>3223</v>
      </c>
      <c r="S414" s="410"/>
      <c r="T414" s="410"/>
      <c r="U414" s="368" t="s">
        <v>1189</v>
      </c>
      <c r="V414" s="76" t="s">
        <v>3222</v>
      </c>
      <c r="W414" s="76" t="str">
        <f t="shared" ref="W414" si="117">LEFT(V414,FIND(",",V414)-1)</f>
        <v>55.70548566245909</v>
      </c>
      <c r="X414" s="76" t="str">
        <f t="shared" ref="X414" si="118">MID(V414,FIND(",",V414)+2,1256)</f>
        <v>9.542392123499646</v>
      </c>
      <c r="Y414" s="17" t="s">
        <v>3217</v>
      </c>
    </row>
    <row r="415" spans="1:25" ht="274.5" customHeight="1" thickBot="1" x14ac:dyDescent="0.3">
      <c r="A415" s="91">
        <v>289</v>
      </c>
      <c r="B415" s="83"/>
      <c r="C415" s="78" t="s">
        <v>1627</v>
      </c>
      <c r="D415" s="365" t="s">
        <v>3176</v>
      </c>
      <c r="E415" s="78" t="s">
        <v>701</v>
      </c>
      <c r="F415" s="365" t="s">
        <v>846</v>
      </c>
      <c r="G415" s="365" t="s">
        <v>2933</v>
      </c>
      <c r="H415" s="78"/>
      <c r="I415" s="365" t="s">
        <v>3850</v>
      </c>
      <c r="J415" s="89">
        <v>45850</v>
      </c>
      <c r="K415" s="89" t="s">
        <v>1751</v>
      </c>
      <c r="L415" s="89"/>
      <c r="M415" s="79" t="s">
        <v>14</v>
      </c>
      <c r="N415" s="79" t="s">
        <v>14</v>
      </c>
      <c r="O415" s="79" t="s">
        <v>14</v>
      </c>
      <c r="P415" s="373" t="s">
        <v>3891</v>
      </c>
      <c r="Q415" s="386" t="s">
        <v>210</v>
      </c>
      <c r="R415" s="360" t="s">
        <v>1495</v>
      </c>
      <c r="S415" s="78"/>
      <c r="T415" s="76" t="s">
        <v>1494</v>
      </c>
      <c r="U415" s="77" t="s">
        <v>1189</v>
      </c>
      <c r="V415" s="76" t="s">
        <v>1542</v>
      </c>
      <c r="W415" s="76" t="str">
        <f t="shared" si="105"/>
        <v>51.629853205074525</v>
      </c>
      <c r="X415" s="76" t="str">
        <f t="shared" si="106"/>
        <v>5.556933859558043</v>
      </c>
      <c r="Y415" s="8"/>
    </row>
    <row r="416" spans="1:25" ht="345" x14ac:dyDescent="0.25">
      <c r="A416" s="126">
        <v>290</v>
      </c>
      <c r="B416" s="452" t="s">
        <v>3484</v>
      </c>
      <c r="C416" s="165" t="s">
        <v>2626</v>
      </c>
      <c r="D416" s="165"/>
      <c r="E416" s="165"/>
      <c r="F416" s="165"/>
      <c r="G416" s="165"/>
      <c r="H416" s="165"/>
      <c r="I416" s="165" t="s">
        <v>2568</v>
      </c>
      <c r="J416" s="165"/>
      <c r="K416" s="165"/>
      <c r="L416" s="165"/>
      <c r="M416" s="165" t="s">
        <v>14</v>
      </c>
      <c r="N416" s="165" t="s">
        <v>14</v>
      </c>
      <c r="O416" s="165" t="s">
        <v>14</v>
      </c>
      <c r="P416" s="165" t="s">
        <v>2570</v>
      </c>
      <c r="Q416" s="165" t="s">
        <v>18</v>
      </c>
      <c r="R416" s="165"/>
      <c r="S416" s="165" t="s">
        <v>2636</v>
      </c>
      <c r="T416" s="165"/>
      <c r="U416" s="175" t="s">
        <v>1189</v>
      </c>
      <c r="V416" s="165" t="s">
        <v>2569</v>
      </c>
      <c r="W416" s="165" t="str">
        <f t="shared" si="105"/>
        <v>51.26256185173702</v>
      </c>
      <c r="X416" s="165" t="str">
        <f t="shared" si="106"/>
        <v>4.11284042136166</v>
      </c>
      <c r="Y416" s="28" t="s">
        <v>2571</v>
      </c>
    </row>
    <row r="417" spans="1:25" x14ac:dyDescent="0.25">
      <c r="A417" s="119">
        <v>290</v>
      </c>
      <c r="B417" s="141" t="s">
        <v>2872</v>
      </c>
      <c r="C417" s="160"/>
      <c r="D417" s="160" t="s">
        <v>2567</v>
      </c>
      <c r="E417" s="160" t="s">
        <v>701</v>
      </c>
      <c r="F417" s="160" t="s">
        <v>846</v>
      </c>
      <c r="G417" s="160" t="s">
        <v>1650</v>
      </c>
      <c r="H417" s="160"/>
      <c r="I417" s="160"/>
      <c r="J417" s="160"/>
      <c r="K417" s="160"/>
      <c r="L417" s="160"/>
      <c r="M417" s="160"/>
      <c r="N417" s="160"/>
      <c r="O417" s="160"/>
      <c r="P417" s="160"/>
      <c r="Q417" s="160"/>
      <c r="R417" s="160"/>
      <c r="S417" s="160"/>
      <c r="T417" s="160"/>
      <c r="U417" s="174"/>
      <c r="V417" s="160"/>
      <c r="W417" s="160"/>
      <c r="X417" s="160"/>
      <c r="Y417" s="21"/>
    </row>
    <row r="418" spans="1:25" x14ac:dyDescent="0.25">
      <c r="A418" s="119">
        <v>290</v>
      </c>
      <c r="B418" s="141" t="s">
        <v>2873</v>
      </c>
      <c r="C418" s="160"/>
      <c r="D418" s="160" t="s">
        <v>2566</v>
      </c>
      <c r="E418" s="160" t="s">
        <v>701</v>
      </c>
      <c r="F418" s="160" t="s">
        <v>846</v>
      </c>
      <c r="G418" s="160" t="s">
        <v>1650</v>
      </c>
      <c r="H418" s="160"/>
      <c r="I418" s="160"/>
      <c r="J418" s="160"/>
      <c r="K418" s="160"/>
      <c r="L418" s="160"/>
      <c r="M418" s="160"/>
      <c r="N418" s="160"/>
      <c r="O418" s="160"/>
      <c r="P418" s="160"/>
      <c r="Q418" s="160"/>
      <c r="R418" s="160"/>
      <c r="S418" s="160"/>
      <c r="T418" s="160"/>
      <c r="U418" s="174"/>
      <c r="V418" s="160"/>
      <c r="W418" s="160"/>
      <c r="X418" s="160"/>
      <c r="Y418" s="21"/>
    </row>
    <row r="419" spans="1:25" ht="69.75" customHeight="1" thickBot="1" x14ac:dyDescent="0.3">
      <c r="A419" s="137">
        <v>290</v>
      </c>
      <c r="B419" s="136" t="s">
        <v>2874</v>
      </c>
      <c r="C419" s="172"/>
      <c r="D419" s="156" t="s">
        <v>1234</v>
      </c>
      <c r="E419" s="156" t="s">
        <v>1471</v>
      </c>
      <c r="F419" s="156" t="s">
        <v>846</v>
      </c>
      <c r="G419" s="156" t="s">
        <v>1650</v>
      </c>
      <c r="H419" s="172"/>
      <c r="I419" s="172"/>
      <c r="J419" s="172"/>
      <c r="K419" s="172"/>
      <c r="L419" s="172"/>
      <c r="M419" s="172"/>
      <c r="N419" s="172"/>
      <c r="O419" s="172"/>
      <c r="P419" s="156"/>
      <c r="Q419" s="172"/>
      <c r="R419" s="372" t="s">
        <v>3995</v>
      </c>
      <c r="S419" s="172"/>
      <c r="T419" s="172"/>
      <c r="U419" s="173"/>
      <c r="V419" s="172"/>
      <c r="W419" s="172"/>
      <c r="X419" s="172"/>
      <c r="Y419" s="29"/>
    </row>
    <row r="420" spans="1:25" ht="30.75" thickBot="1" x14ac:dyDescent="0.3">
      <c r="A420" s="84">
        <v>291</v>
      </c>
      <c r="B420" s="83"/>
      <c r="C420" s="78" t="s">
        <v>1939</v>
      </c>
      <c r="D420" s="78" t="s">
        <v>1939</v>
      </c>
      <c r="E420" s="76"/>
      <c r="F420" s="76" t="s">
        <v>846</v>
      </c>
      <c r="G420" s="76"/>
      <c r="H420" s="76"/>
      <c r="I420" s="76"/>
      <c r="J420" s="89">
        <v>45863</v>
      </c>
      <c r="K420" s="80" t="s">
        <v>1751</v>
      </c>
      <c r="L420" s="80"/>
      <c r="M420" s="96" t="s">
        <v>14</v>
      </c>
      <c r="N420" s="96" t="s">
        <v>14</v>
      </c>
      <c r="O420" s="96" t="s">
        <v>14</v>
      </c>
      <c r="P420" s="87" t="s">
        <v>519</v>
      </c>
      <c r="Q420" s="76" t="s">
        <v>18</v>
      </c>
      <c r="R420" s="360"/>
      <c r="S420" s="78" t="s">
        <v>526</v>
      </c>
      <c r="T420" s="78"/>
      <c r="U420" s="77" t="s">
        <v>1189</v>
      </c>
      <c r="V420" s="85" t="s">
        <v>513</v>
      </c>
      <c r="W420" s="76" t="str">
        <f t="shared" ref="W420:W433" si="119">LEFT(V420,FIND(",",V420)-1)</f>
        <v>51.191091341066866</v>
      </c>
      <c r="X420" s="76" t="str">
        <f t="shared" ref="X420:X433" si="120">MID(V420,FIND(",",V420)+2,1256)</f>
        <v>4.738627846155479</v>
      </c>
      <c r="Y420" s="97"/>
    </row>
    <row r="421" spans="1:25" ht="60.75" thickBot="1" x14ac:dyDescent="0.3">
      <c r="A421" s="91">
        <v>292</v>
      </c>
      <c r="B421" s="83"/>
      <c r="C421" s="78" t="s">
        <v>1940</v>
      </c>
      <c r="D421" s="78" t="s">
        <v>1940</v>
      </c>
      <c r="E421" s="76"/>
      <c r="F421" s="76" t="s">
        <v>846</v>
      </c>
      <c r="G421" s="76"/>
      <c r="H421" s="76"/>
      <c r="I421" s="76"/>
      <c r="J421" s="89">
        <v>45863</v>
      </c>
      <c r="K421" s="80" t="s">
        <v>1751</v>
      </c>
      <c r="L421" s="80"/>
      <c r="M421" s="96" t="s">
        <v>14</v>
      </c>
      <c r="N421" s="96" t="s">
        <v>14</v>
      </c>
      <c r="O421" s="96" t="s">
        <v>14</v>
      </c>
      <c r="P421" s="87" t="s">
        <v>521</v>
      </c>
      <c r="Q421" s="76" t="s">
        <v>18</v>
      </c>
      <c r="R421" s="360"/>
      <c r="S421" s="78"/>
      <c r="T421" s="78"/>
      <c r="U421" s="77" t="s">
        <v>1189</v>
      </c>
      <c r="V421" s="85" t="s">
        <v>514</v>
      </c>
      <c r="W421" s="76" t="str">
        <f t="shared" si="119"/>
        <v>51.177002089946704</v>
      </c>
      <c r="X421" s="76" t="str">
        <f t="shared" si="120"/>
        <v>4.836740814895966</v>
      </c>
      <c r="Y421" s="8" t="s">
        <v>520</v>
      </c>
    </row>
    <row r="422" spans="1:25" ht="30.75" thickBot="1" x14ac:dyDescent="0.3">
      <c r="A422" s="91">
        <v>293</v>
      </c>
      <c r="B422" s="83"/>
      <c r="C422" s="78" t="s">
        <v>2527</v>
      </c>
      <c r="D422" s="457" t="s">
        <v>3996</v>
      </c>
      <c r="E422" s="457" t="s">
        <v>1471</v>
      </c>
      <c r="F422" s="457" t="s">
        <v>846</v>
      </c>
      <c r="G422" s="457" t="s">
        <v>1650</v>
      </c>
      <c r="H422" s="457"/>
      <c r="I422" s="457"/>
      <c r="J422" s="89">
        <v>45966</v>
      </c>
      <c r="K422" s="87" t="s">
        <v>1751</v>
      </c>
      <c r="L422" s="87"/>
      <c r="M422" s="457" t="s">
        <v>14</v>
      </c>
      <c r="N422" s="457" t="s">
        <v>14</v>
      </c>
      <c r="O422" s="457" t="s">
        <v>14</v>
      </c>
      <c r="P422" s="457" t="s">
        <v>2529</v>
      </c>
      <c r="Q422" s="457" t="s">
        <v>18</v>
      </c>
      <c r="R422" s="457"/>
      <c r="S422" s="457"/>
      <c r="T422" s="457"/>
      <c r="U422" s="77" t="s">
        <v>1189</v>
      </c>
      <c r="V422" s="85" t="s">
        <v>2530</v>
      </c>
      <c r="W422" s="76" t="str">
        <f t="shared" si="119"/>
        <v>51.18845369975932</v>
      </c>
      <c r="X422" s="76" t="str">
        <f t="shared" si="120"/>
        <v>4.833927099591427</v>
      </c>
      <c r="Y422" s="8"/>
    </row>
    <row r="423" spans="1:25" ht="30.75" thickBot="1" x14ac:dyDescent="0.3">
      <c r="A423" s="91">
        <v>294</v>
      </c>
      <c r="B423" s="83"/>
      <c r="C423" s="78" t="s">
        <v>2528</v>
      </c>
      <c r="D423" s="457" t="s">
        <v>3996</v>
      </c>
      <c r="E423" s="457" t="s">
        <v>1471</v>
      </c>
      <c r="F423" s="457" t="s">
        <v>846</v>
      </c>
      <c r="G423" s="457" t="s">
        <v>1650</v>
      </c>
      <c r="H423" s="458"/>
      <c r="I423" s="458"/>
      <c r="J423" s="89">
        <v>45966</v>
      </c>
      <c r="K423" s="87" t="s">
        <v>1751</v>
      </c>
      <c r="L423" s="87"/>
      <c r="M423" s="457" t="s">
        <v>14</v>
      </c>
      <c r="N423" s="457" t="s">
        <v>14</v>
      </c>
      <c r="O423" s="457" t="s">
        <v>14</v>
      </c>
      <c r="P423" s="457" t="s">
        <v>2529</v>
      </c>
      <c r="Q423" s="457" t="s">
        <v>18</v>
      </c>
      <c r="R423" s="458"/>
      <c r="S423" s="458"/>
      <c r="T423" s="458"/>
      <c r="U423" s="77" t="s">
        <v>1189</v>
      </c>
      <c r="V423" s="85" t="s">
        <v>2531</v>
      </c>
      <c r="W423" s="76" t="str">
        <f t="shared" si="119"/>
        <v>51.18236341251822</v>
      </c>
      <c r="X423" s="76" t="str">
        <f t="shared" si="120"/>
        <v>4.830502303724244</v>
      </c>
      <c r="Y423" s="8"/>
    </row>
    <row r="424" spans="1:25" ht="255.75" thickBot="1" x14ac:dyDescent="0.3">
      <c r="A424" s="84">
        <v>295</v>
      </c>
      <c r="B424" s="83"/>
      <c r="C424" s="78" t="s">
        <v>1902</v>
      </c>
      <c r="D424" s="78" t="s">
        <v>1902</v>
      </c>
      <c r="E424" s="366" t="s">
        <v>701</v>
      </c>
      <c r="F424" s="76" t="s">
        <v>846</v>
      </c>
      <c r="G424" s="366" t="s">
        <v>1650</v>
      </c>
      <c r="H424" s="76"/>
      <c r="I424" s="76"/>
      <c r="J424" s="89">
        <v>45466</v>
      </c>
      <c r="K424" s="80" t="s">
        <v>1751</v>
      </c>
      <c r="L424" s="80"/>
      <c r="M424" s="96" t="s">
        <v>1154</v>
      </c>
      <c r="N424" s="96" t="s">
        <v>34</v>
      </c>
      <c r="O424" s="96" t="s">
        <v>1595</v>
      </c>
      <c r="P424" s="87"/>
      <c r="Q424" s="76"/>
      <c r="R424" s="360" t="s">
        <v>1598</v>
      </c>
      <c r="S424" s="78"/>
      <c r="T424" s="78"/>
      <c r="U424" s="77" t="s">
        <v>1189</v>
      </c>
      <c r="V424" s="85" t="s">
        <v>1597</v>
      </c>
      <c r="W424" s="76" t="str">
        <f t="shared" si="119"/>
        <v>45.07200355384167</v>
      </c>
      <c r="X424" s="76" t="str">
        <f t="shared" si="120"/>
        <v>7.053443269532616</v>
      </c>
      <c r="Y424" s="8" t="s">
        <v>1596</v>
      </c>
    </row>
    <row r="425" spans="1:25" ht="195" x14ac:dyDescent="0.25">
      <c r="A425" s="151">
        <v>296</v>
      </c>
      <c r="B425" s="452" t="s">
        <v>3485</v>
      </c>
      <c r="C425" s="165" t="s">
        <v>1128</v>
      </c>
      <c r="D425" s="165"/>
      <c r="E425" s="165" t="s">
        <v>701</v>
      </c>
      <c r="F425" s="164" t="s">
        <v>870</v>
      </c>
      <c r="G425" s="165" t="s">
        <v>1128</v>
      </c>
      <c r="H425" s="165"/>
      <c r="I425" s="165"/>
      <c r="J425" s="241"/>
      <c r="K425" s="241"/>
      <c r="L425" s="241"/>
      <c r="M425" s="240" t="s">
        <v>14</v>
      </c>
      <c r="N425" s="240" t="s">
        <v>14</v>
      </c>
      <c r="O425" s="240" t="s">
        <v>14</v>
      </c>
      <c r="P425" s="166" t="s">
        <v>1130</v>
      </c>
      <c r="Q425" s="164" t="s">
        <v>18</v>
      </c>
      <c r="R425" s="396" t="s">
        <v>3462</v>
      </c>
      <c r="S425" s="165"/>
      <c r="T425" s="165"/>
      <c r="U425" s="145" t="s">
        <v>1189</v>
      </c>
      <c r="V425" s="407" t="s">
        <v>1129</v>
      </c>
      <c r="W425" s="164" t="str">
        <f t="shared" si="119"/>
        <v>50.006549784513695</v>
      </c>
      <c r="X425" s="164" t="str">
        <f t="shared" si="120"/>
        <v>5.720876819255594</v>
      </c>
      <c r="Y425" s="28" t="s">
        <v>3463</v>
      </c>
    </row>
    <row r="426" spans="1:25" ht="45.75" thickBot="1" x14ac:dyDescent="0.3">
      <c r="A426" s="137"/>
      <c r="B426" s="399" t="s">
        <v>3423</v>
      </c>
      <c r="C426" s="156"/>
      <c r="D426" s="372" t="s">
        <v>3578</v>
      </c>
      <c r="E426" s="156"/>
      <c r="F426" s="155"/>
      <c r="G426" s="156"/>
      <c r="H426" s="156"/>
      <c r="I426" s="156"/>
      <c r="J426" s="212"/>
      <c r="K426" s="212"/>
      <c r="L426" s="212"/>
      <c r="M426" s="268"/>
      <c r="N426" s="268"/>
      <c r="O426" s="268"/>
      <c r="P426" s="157"/>
      <c r="Q426" s="155"/>
      <c r="R426" s="372" t="s">
        <v>3579</v>
      </c>
      <c r="S426" s="156"/>
      <c r="T426" s="156"/>
      <c r="U426" s="106"/>
      <c r="V426" s="180"/>
      <c r="W426" s="155"/>
      <c r="X426" s="155"/>
      <c r="Y426" s="15"/>
    </row>
    <row r="427" spans="1:25" ht="30.75" thickBot="1" x14ac:dyDescent="0.3">
      <c r="A427" s="91">
        <v>297</v>
      </c>
      <c r="B427" s="83"/>
      <c r="C427" s="78" t="s">
        <v>2175</v>
      </c>
      <c r="D427" s="78" t="s">
        <v>2175</v>
      </c>
      <c r="E427" s="78" t="s">
        <v>701</v>
      </c>
      <c r="F427" s="76" t="s">
        <v>846</v>
      </c>
      <c r="G427" s="78"/>
      <c r="H427" s="76" t="s">
        <v>1524</v>
      </c>
      <c r="I427" s="76"/>
      <c r="J427" s="89"/>
      <c r="K427" s="89"/>
      <c r="L427" s="89"/>
      <c r="M427" s="96" t="s">
        <v>1694</v>
      </c>
      <c r="N427" s="96" t="s">
        <v>67</v>
      </c>
      <c r="O427" s="96" t="s">
        <v>1696</v>
      </c>
      <c r="P427" s="87" t="s">
        <v>1697</v>
      </c>
      <c r="Q427" s="76" t="s">
        <v>7</v>
      </c>
      <c r="R427" s="360"/>
      <c r="S427" s="78"/>
      <c r="T427" s="78"/>
      <c r="U427" s="77" t="s">
        <v>1189</v>
      </c>
      <c r="V427" s="85" t="s">
        <v>1695</v>
      </c>
      <c r="W427" s="76" t="str">
        <f t="shared" si="119"/>
        <v>46.588564400331556</v>
      </c>
      <c r="X427" s="76" t="str">
        <f t="shared" si="120"/>
        <v>9.884153835053866</v>
      </c>
      <c r="Y427" s="8"/>
    </row>
    <row r="428" spans="1:25" ht="195.75" thickBot="1" x14ac:dyDescent="0.3">
      <c r="A428" s="91">
        <v>668</v>
      </c>
      <c r="B428" s="83"/>
      <c r="C428" s="365" t="s">
        <v>3897</v>
      </c>
      <c r="D428" s="365" t="s">
        <v>3897</v>
      </c>
      <c r="E428" s="365" t="s">
        <v>701</v>
      </c>
      <c r="F428" s="366" t="s">
        <v>846</v>
      </c>
      <c r="G428" s="365" t="s">
        <v>1650</v>
      </c>
      <c r="H428" s="76"/>
      <c r="I428" s="76"/>
      <c r="J428" s="89"/>
      <c r="K428" s="89"/>
      <c r="L428" s="89"/>
      <c r="M428" s="79" t="s">
        <v>14</v>
      </c>
      <c r="N428" s="79" t="s">
        <v>14</v>
      </c>
      <c r="O428" s="79" t="s">
        <v>14</v>
      </c>
      <c r="P428" s="367" t="s">
        <v>3900</v>
      </c>
      <c r="Q428" s="321" t="s">
        <v>47</v>
      </c>
      <c r="R428" s="465" t="s">
        <v>3941</v>
      </c>
      <c r="S428" s="465" t="s">
        <v>3909</v>
      </c>
      <c r="T428" s="457"/>
      <c r="U428" s="368" t="s">
        <v>1189</v>
      </c>
      <c r="V428" s="85" t="s">
        <v>3899</v>
      </c>
      <c r="W428" s="144" t="str">
        <f t="shared" si="119"/>
        <v>50.45836380446142</v>
      </c>
      <c r="X428" s="144" t="str">
        <f t="shared" si="120"/>
        <v>3.2739019592921834</v>
      </c>
      <c r="Y428" s="17" t="s">
        <v>3898</v>
      </c>
    </row>
    <row r="429" spans="1:25" ht="165.75" thickBot="1" x14ac:dyDescent="0.3">
      <c r="A429" s="91">
        <v>298</v>
      </c>
      <c r="B429" s="83"/>
      <c r="C429" s="78" t="s">
        <v>1552</v>
      </c>
      <c r="D429" s="78"/>
      <c r="E429" s="78" t="s">
        <v>1390</v>
      </c>
      <c r="F429" s="78" t="s">
        <v>842</v>
      </c>
      <c r="G429" s="78"/>
      <c r="H429" s="78"/>
      <c r="I429" s="78"/>
      <c r="J429" s="89"/>
      <c r="K429" s="89"/>
      <c r="L429" s="89"/>
      <c r="M429" s="79" t="s">
        <v>14</v>
      </c>
      <c r="N429" s="79" t="s">
        <v>14</v>
      </c>
      <c r="O429" s="79" t="s">
        <v>14</v>
      </c>
      <c r="P429" s="87" t="s">
        <v>64</v>
      </c>
      <c r="Q429" s="76" t="s">
        <v>32</v>
      </c>
      <c r="R429" s="360"/>
      <c r="S429" s="78" t="s">
        <v>61</v>
      </c>
      <c r="T429" s="78"/>
      <c r="U429" s="77" t="s">
        <v>1189</v>
      </c>
      <c r="V429" s="76" t="s">
        <v>60</v>
      </c>
      <c r="W429" s="76" t="str">
        <f t="shared" si="119"/>
        <v>45.90086349651173</v>
      </c>
      <c r="X429" s="76" t="str">
        <f t="shared" si="120"/>
        <v>8.78261613103419</v>
      </c>
      <c r="Y429" s="8" t="s">
        <v>62</v>
      </c>
    </row>
    <row r="430" spans="1:25" ht="180.75" thickBot="1" x14ac:dyDescent="0.3">
      <c r="A430" s="84">
        <v>299</v>
      </c>
      <c r="B430" s="83"/>
      <c r="C430" s="78" t="s">
        <v>2578</v>
      </c>
      <c r="D430" s="78"/>
      <c r="E430" s="78" t="s">
        <v>1390</v>
      </c>
      <c r="F430" s="78" t="s">
        <v>842</v>
      </c>
      <c r="G430" s="78"/>
      <c r="H430" s="78"/>
      <c r="I430" s="78"/>
      <c r="J430" s="89"/>
      <c r="K430" s="89"/>
      <c r="L430" s="89"/>
      <c r="M430" s="79" t="s">
        <v>14</v>
      </c>
      <c r="N430" s="79" t="s">
        <v>14</v>
      </c>
      <c r="O430" s="79" t="s">
        <v>14</v>
      </c>
      <c r="P430" s="87" t="s">
        <v>633</v>
      </c>
      <c r="Q430" s="76" t="s">
        <v>32</v>
      </c>
      <c r="R430" s="360"/>
      <c r="S430" s="78"/>
      <c r="T430" s="78"/>
      <c r="U430" s="77" t="s">
        <v>1189</v>
      </c>
      <c r="V430" s="76" t="s">
        <v>634</v>
      </c>
      <c r="W430" s="76" t="str">
        <f t="shared" si="119"/>
        <v>44.00525646474121</v>
      </c>
      <c r="X430" s="76" t="str">
        <f t="shared" si="120"/>
        <v>8.027462350601702</v>
      </c>
      <c r="Y430" s="8" t="s">
        <v>635</v>
      </c>
    </row>
    <row r="431" spans="1:25" ht="300.75" thickBot="1" x14ac:dyDescent="0.3">
      <c r="A431" s="91">
        <v>300</v>
      </c>
      <c r="B431" s="83"/>
      <c r="C431" s="78" t="s">
        <v>2579</v>
      </c>
      <c r="D431" s="78"/>
      <c r="E431" s="78" t="s">
        <v>1390</v>
      </c>
      <c r="F431" s="78" t="s">
        <v>842</v>
      </c>
      <c r="G431" s="78"/>
      <c r="H431" s="78"/>
      <c r="I431" s="78"/>
      <c r="J431" s="89"/>
      <c r="K431" s="89"/>
      <c r="L431" s="89"/>
      <c r="M431" s="79" t="s">
        <v>14</v>
      </c>
      <c r="N431" s="79" t="s">
        <v>14</v>
      </c>
      <c r="O431" s="79" t="s">
        <v>14</v>
      </c>
      <c r="P431" s="87" t="s">
        <v>2581</v>
      </c>
      <c r="Q431" s="76" t="s">
        <v>32</v>
      </c>
      <c r="R431" s="360" t="s">
        <v>2583</v>
      </c>
      <c r="S431" s="78"/>
      <c r="T431" s="78"/>
      <c r="U431" s="77" t="s">
        <v>1189</v>
      </c>
      <c r="V431" s="76" t="s">
        <v>2580</v>
      </c>
      <c r="W431" s="76" t="str">
        <f t="shared" si="119"/>
        <v>45.7533946017184</v>
      </c>
      <c r="X431" s="76" t="str">
        <f t="shared" si="120"/>
        <v>9.874147203391159</v>
      </c>
      <c r="Y431" s="8" t="s">
        <v>2582</v>
      </c>
    </row>
    <row r="432" spans="1:25" ht="165.75" thickBot="1" x14ac:dyDescent="0.3">
      <c r="A432" s="91">
        <v>301</v>
      </c>
      <c r="B432" s="83"/>
      <c r="C432" s="78" t="s">
        <v>636</v>
      </c>
      <c r="D432" s="78"/>
      <c r="E432" s="78"/>
      <c r="F432" s="78" t="s">
        <v>842</v>
      </c>
      <c r="G432" s="78"/>
      <c r="H432" s="78"/>
      <c r="I432" s="78"/>
      <c r="J432" s="89"/>
      <c r="K432" s="89"/>
      <c r="L432" s="89"/>
      <c r="M432" s="79" t="s">
        <v>14</v>
      </c>
      <c r="N432" s="79" t="s">
        <v>14</v>
      </c>
      <c r="O432" s="79" t="s">
        <v>14</v>
      </c>
      <c r="P432" s="87" t="s">
        <v>637</v>
      </c>
      <c r="Q432" s="76" t="s">
        <v>32</v>
      </c>
      <c r="R432" s="360"/>
      <c r="S432" s="78"/>
      <c r="T432" s="78"/>
      <c r="U432" s="77" t="s">
        <v>1189</v>
      </c>
      <c r="V432" s="76" t="s">
        <v>638</v>
      </c>
      <c r="W432" s="76" t="str">
        <f t="shared" si="119"/>
        <v>43.57868134063126</v>
      </c>
      <c r="X432" s="76" t="str">
        <f t="shared" si="120"/>
        <v>10.642726018215495</v>
      </c>
      <c r="Y432" s="8" t="s">
        <v>639</v>
      </c>
    </row>
    <row r="433" spans="1:25" ht="180" x14ac:dyDescent="0.25">
      <c r="A433" s="151">
        <v>302</v>
      </c>
      <c r="B433" s="452" t="s">
        <v>3486</v>
      </c>
      <c r="C433" s="148" t="s">
        <v>2273</v>
      </c>
      <c r="D433" s="236"/>
      <c r="E433" s="235"/>
      <c r="F433" s="235"/>
      <c r="G433" s="235"/>
      <c r="H433" s="235"/>
      <c r="I433" s="235"/>
      <c r="J433" s="239">
        <v>43761</v>
      </c>
      <c r="K433" s="272" t="s">
        <v>1751</v>
      </c>
      <c r="L433" s="272"/>
      <c r="M433" s="271" t="s">
        <v>641</v>
      </c>
      <c r="N433" s="271" t="s">
        <v>34</v>
      </c>
      <c r="O433" s="271" t="s">
        <v>642</v>
      </c>
      <c r="P433" s="237" t="s">
        <v>1487</v>
      </c>
      <c r="Q433" s="271" t="s">
        <v>32</v>
      </c>
      <c r="R433" s="236"/>
      <c r="S433" s="235"/>
      <c r="T433" s="235"/>
      <c r="U433" s="270" t="s">
        <v>1189</v>
      </c>
      <c r="V433" s="235" t="s">
        <v>2280</v>
      </c>
      <c r="W433" s="235" t="str">
        <f t="shared" si="119"/>
        <v>45.924175001344096</v>
      </c>
      <c r="X433" s="235" t="str">
        <f t="shared" si="120"/>
        <v>9.267673011512585</v>
      </c>
      <c r="Y433" s="40" t="s">
        <v>644</v>
      </c>
    </row>
    <row r="434" spans="1:25" x14ac:dyDescent="0.25">
      <c r="A434" s="142">
        <v>302</v>
      </c>
      <c r="B434" s="141" t="s">
        <v>2875</v>
      </c>
      <c r="C434" s="139"/>
      <c r="D434" s="466" t="s">
        <v>3410</v>
      </c>
      <c r="E434" s="235" t="s">
        <v>701</v>
      </c>
      <c r="F434" s="235" t="s">
        <v>846</v>
      </c>
      <c r="G434" s="235" t="s">
        <v>1650</v>
      </c>
      <c r="H434" s="235"/>
      <c r="I434" s="235"/>
      <c r="J434" s="239"/>
      <c r="K434" s="272"/>
      <c r="L434" s="272"/>
      <c r="M434" s="271"/>
      <c r="N434" s="271"/>
      <c r="O434" s="271"/>
      <c r="P434" s="237"/>
      <c r="Q434" s="271"/>
      <c r="R434" s="236"/>
      <c r="S434" s="235"/>
      <c r="T434" s="235"/>
      <c r="U434" s="270"/>
      <c r="V434" s="235"/>
      <c r="W434" s="235"/>
      <c r="X434" s="235"/>
      <c r="Y434" s="40"/>
    </row>
    <row r="435" spans="1:25" x14ac:dyDescent="0.25">
      <c r="A435" s="142">
        <v>202</v>
      </c>
      <c r="B435" s="141" t="s">
        <v>2876</v>
      </c>
      <c r="C435" s="139"/>
      <c r="D435" s="160" t="s">
        <v>1888</v>
      </c>
      <c r="E435" s="235" t="s">
        <v>701</v>
      </c>
      <c r="F435" s="235" t="s">
        <v>846</v>
      </c>
      <c r="G435" s="235" t="s">
        <v>1650</v>
      </c>
      <c r="H435" s="143"/>
      <c r="I435" s="143"/>
      <c r="J435" s="143"/>
      <c r="K435" s="143"/>
      <c r="L435" s="143"/>
      <c r="M435" s="143"/>
      <c r="N435" s="143"/>
      <c r="O435" s="143"/>
      <c r="P435" s="143"/>
      <c r="Q435" s="143"/>
      <c r="R435" s="160"/>
      <c r="S435" s="143"/>
      <c r="T435" s="143"/>
      <c r="U435" s="141"/>
      <c r="V435" s="143"/>
      <c r="W435" s="143"/>
      <c r="X435" s="143"/>
      <c r="Y435" s="143"/>
    </row>
    <row r="436" spans="1:25" ht="15.75" thickBot="1" x14ac:dyDescent="0.3">
      <c r="A436" s="137">
        <v>302</v>
      </c>
      <c r="B436" s="136" t="s">
        <v>2877</v>
      </c>
      <c r="C436" s="134"/>
      <c r="D436" s="155" t="s">
        <v>1979</v>
      </c>
      <c r="E436" s="155" t="s">
        <v>701</v>
      </c>
      <c r="F436" s="155" t="s">
        <v>846</v>
      </c>
      <c r="G436" s="155" t="s">
        <v>1650</v>
      </c>
      <c r="H436" s="155"/>
      <c r="I436" s="155"/>
      <c r="J436" s="155"/>
      <c r="K436" s="155"/>
      <c r="L436" s="155"/>
      <c r="M436" s="155"/>
      <c r="N436" s="155"/>
      <c r="O436" s="155"/>
      <c r="P436" s="155"/>
      <c r="Q436" s="155"/>
      <c r="R436" s="156"/>
      <c r="S436" s="155"/>
      <c r="T436" s="155"/>
      <c r="U436" s="136"/>
      <c r="V436" s="155"/>
      <c r="W436" s="155"/>
      <c r="X436" s="155"/>
      <c r="Y436" s="155"/>
    </row>
    <row r="437" spans="1:25" ht="210.75" thickBot="1" x14ac:dyDescent="0.3">
      <c r="A437" s="459">
        <v>614</v>
      </c>
      <c r="B437" s="460"/>
      <c r="C437" s="461" t="s">
        <v>3364</v>
      </c>
      <c r="D437" s="461" t="s">
        <v>3364</v>
      </c>
      <c r="E437" s="464" t="s">
        <v>701</v>
      </c>
      <c r="F437" s="464" t="s">
        <v>846</v>
      </c>
      <c r="G437" s="155" t="s">
        <v>1650</v>
      </c>
      <c r="H437" s="321"/>
      <c r="I437" s="464" t="s">
        <v>3228</v>
      </c>
      <c r="J437" s="321"/>
      <c r="K437" s="321"/>
      <c r="L437" s="321"/>
      <c r="M437" s="464" t="s">
        <v>14</v>
      </c>
      <c r="N437" s="464" t="s">
        <v>14</v>
      </c>
      <c r="O437" s="464" t="s">
        <v>14</v>
      </c>
      <c r="P437" s="465" t="s">
        <v>3367</v>
      </c>
      <c r="Q437" s="464" t="s">
        <v>47</v>
      </c>
      <c r="R437" s="465" t="s">
        <v>3368</v>
      </c>
      <c r="S437" s="321"/>
      <c r="T437" s="321"/>
      <c r="U437" s="463" t="s">
        <v>1189</v>
      </c>
      <c r="V437" s="464" t="s">
        <v>3366</v>
      </c>
      <c r="W437" s="76" t="str">
        <f t="shared" ref="W437" si="121">LEFT(V437,FIND(",",V437)-1)</f>
        <v>48.91492890911681</v>
      </c>
      <c r="X437" s="76" t="str">
        <f t="shared" ref="X437" si="122">MID(V437,FIND(",",V437)+2,1256)</f>
        <v>2.534148221285156</v>
      </c>
      <c r="Y437" s="462" t="s">
        <v>3365</v>
      </c>
    </row>
    <row r="438" spans="1:25" ht="195.75" thickBot="1" x14ac:dyDescent="0.3">
      <c r="A438" s="91">
        <v>303</v>
      </c>
      <c r="B438" s="83"/>
      <c r="C438" s="78" t="s">
        <v>2176</v>
      </c>
      <c r="D438" s="78" t="s">
        <v>2176</v>
      </c>
      <c r="E438" s="76" t="s">
        <v>701</v>
      </c>
      <c r="F438" s="76" t="s">
        <v>846</v>
      </c>
      <c r="G438" s="76" t="s">
        <v>1650</v>
      </c>
      <c r="H438" s="76"/>
      <c r="I438" s="76"/>
      <c r="J438" s="101">
        <v>43761</v>
      </c>
      <c r="K438" s="80" t="s">
        <v>1751</v>
      </c>
      <c r="L438" s="80"/>
      <c r="M438" s="79" t="s">
        <v>641</v>
      </c>
      <c r="N438" s="79" t="s">
        <v>34</v>
      </c>
      <c r="O438" s="79" t="s">
        <v>642</v>
      </c>
      <c r="P438" s="87" t="s">
        <v>1487</v>
      </c>
      <c r="Q438" s="79" t="s">
        <v>32</v>
      </c>
      <c r="R438" s="360" t="s">
        <v>1178</v>
      </c>
      <c r="S438" s="78"/>
      <c r="T438" s="78"/>
      <c r="U438" s="77" t="s">
        <v>1189</v>
      </c>
      <c r="V438" s="85" t="s">
        <v>1177</v>
      </c>
      <c r="W438" s="76" t="str">
        <f t="shared" ref="W438:W452" si="123">LEFT(V438,FIND(",",V438)-1)</f>
        <v>45.92417805750473</v>
      </c>
      <c r="X438" s="76" t="str">
        <f t="shared" ref="X438:X452" si="124">MID(V438,FIND(",",V438)+2,1256)</f>
        <v>9.268242697802602</v>
      </c>
      <c r="Y438" s="8" t="s">
        <v>1182</v>
      </c>
    </row>
    <row r="439" spans="1:25" ht="270.75" thickBot="1" x14ac:dyDescent="0.3">
      <c r="A439" s="91">
        <v>304</v>
      </c>
      <c r="B439" s="83"/>
      <c r="C439" s="86" t="s">
        <v>2177</v>
      </c>
      <c r="D439" s="86" t="s">
        <v>2177</v>
      </c>
      <c r="E439" s="86" t="s">
        <v>1761</v>
      </c>
      <c r="F439" s="86" t="s">
        <v>846</v>
      </c>
      <c r="G439" s="86" t="s">
        <v>1650</v>
      </c>
      <c r="H439" s="86"/>
      <c r="I439" s="86"/>
      <c r="J439" s="101"/>
      <c r="K439" s="101"/>
      <c r="L439" s="101"/>
      <c r="M439" s="130" t="s">
        <v>168</v>
      </c>
      <c r="N439" s="130" t="s">
        <v>14</v>
      </c>
      <c r="O439" s="130" t="s">
        <v>400</v>
      </c>
      <c r="P439" s="129" t="s">
        <v>171</v>
      </c>
      <c r="Q439" s="128" t="s">
        <v>18</v>
      </c>
      <c r="R439" s="86"/>
      <c r="S439" s="128"/>
      <c r="T439" s="128"/>
      <c r="U439" s="92" t="s">
        <v>1189</v>
      </c>
      <c r="V439" s="128" t="s">
        <v>1505</v>
      </c>
      <c r="W439" s="128" t="str">
        <f t="shared" si="123"/>
        <v>50.76817812035969</v>
      </c>
      <c r="X439" s="128" t="str">
        <f t="shared" si="124"/>
        <v>3.5299312605497546</v>
      </c>
      <c r="Y439" s="22" t="s">
        <v>1502</v>
      </c>
    </row>
    <row r="440" spans="1:25" ht="165.75" thickBot="1" x14ac:dyDescent="0.3">
      <c r="A440" s="91">
        <v>305</v>
      </c>
      <c r="B440" s="83"/>
      <c r="C440" s="78" t="s">
        <v>2089</v>
      </c>
      <c r="D440" s="78" t="s">
        <v>2332</v>
      </c>
      <c r="E440" s="76" t="s">
        <v>701</v>
      </c>
      <c r="F440" s="76" t="s">
        <v>846</v>
      </c>
      <c r="G440" s="76" t="s">
        <v>1650</v>
      </c>
      <c r="H440" s="76"/>
      <c r="I440" s="76"/>
      <c r="J440" s="89"/>
      <c r="K440" s="89"/>
      <c r="L440" s="89"/>
      <c r="M440" s="79" t="s">
        <v>14</v>
      </c>
      <c r="N440" s="79" t="s">
        <v>14</v>
      </c>
      <c r="O440" s="79" t="s">
        <v>14</v>
      </c>
      <c r="P440" s="87" t="s">
        <v>529</v>
      </c>
      <c r="Q440" s="76" t="s">
        <v>18</v>
      </c>
      <c r="R440" s="360" t="s">
        <v>1229</v>
      </c>
      <c r="S440" s="78" t="s">
        <v>1137</v>
      </c>
      <c r="T440" s="78" t="s">
        <v>1995</v>
      </c>
      <c r="U440" s="77" t="s">
        <v>1189</v>
      </c>
      <c r="V440" s="76" t="s">
        <v>528</v>
      </c>
      <c r="W440" s="76" t="str">
        <f t="shared" si="123"/>
        <v>51.14816940158764</v>
      </c>
      <c r="X440" s="76" t="str">
        <f t="shared" si="124"/>
        <v>2.756443630262579</v>
      </c>
      <c r="Y440" s="8" t="s">
        <v>527</v>
      </c>
    </row>
    <row r="441" spans="1:25" ht="210.75" thickBot="1" x14ac:dyDescent="0.3">
      <c r="A441" s="91">
        <v>306</v>
      </c>
      <c r="B441" s="83"/>
      <c r="C441" s="78" t="s">
        <v>2090</v>
      </c>
      <c r="D441" s="78" t="s">
        <v>2090</v>
      </c>
      <c r="E441" s="76"/>
      <c r="F441" s="76" t="s">
        <v>846</v>
      </c>
      <c r="G441" s="76"/>
      <c r="H441" s="76"/>
      <c r="I441" s="76"/>
      <c r="J441" s="89"/>
      <c r="K441" s="89"/>
      <c r="L441" s="89"/>
      <c r="M441" s="79" t="s">
        <v>14</v>
      </c>
      <c r="N441" s="79" t="s">
        <v>14</v>
      </c>
      <c r="O441" s="79" t="s">
        <v>14</v>
      </c>
      <c r="P441" s="87" t="s">
        <v>1209</v>
      </c>
      <c r="Q441" s="76" t="s">
        <v>18</v>
      </c>
      <c r="R441" s="360" t="s">
        <v>2515</v>
      </c>
      <c r="S441" s="78"/>
      <c r="T441" s="78"/>
      <c r="U441" s="77" t="s">
        <v>1189</v>
      </c>
      <c r="V441" s="76" t="s">
        <v>1208</v>
      </c>
      <c r="W441" s="76" t="str">
        <f t="shared" si="123"/>
        <v>50.442853038702594</v>
      </c>
      <c r="X441" s="76" t="str">
        <f t="shared" si="124"/>
        <v>3.864942578767996</v>
      </c>
      <c r="Y441" s="8" t="s">
        <v>1207</v>
      </c>
    </row>
    <row r="442" spans="1:25" ht="240.75" thickBot="1" x14ac:dyDescent="0.3">
      <c r="A442" s="91">
        <v>307</v>
      </c>
      <c r="B442" s="83"/>
      <c r="C442" s="78" t="s">
        <v>2178</v>
      </c>
      <c r="D442" s="78" t="s">
        <v>2178</v>
      </c>
      <c r="E442" s="76" t="s">
        <v>702</v>
      </c>
      <c r="F442" s="76" t="s">
        <v>846</v>
      </c>
      <c r="G442" s="76" t="s">
        <v>1650</v>
      </c>
      <c r="H442" s="76"/>
      <c r="I442" s="76"/>
      <c r="J442" s="89"/>
      <c r="K442" s="89"/>
      <c r="L442" s="89"/>
      <c r="M442" s="79" t="s">
        <v>14</v>
      </c>
      <c r="N442" s="79" t="s">
        <v>14</v>
      </c>
      <c r="O442" s="79" t="s">
        <v>14</v>
      </c>
      <c r="P442" s="87" t="s">
        <v>1607</v>
      </c>
      <c r="Q442" s="76" t="s">
        <v>118</v>
      </c>
      <c r="R442" s="360" t="s">
        <v>1633</v>
      </c>
      <c r="S442" s="78"/>
      <c r="T442" s="78"/>
      <c r="U442" s="77" t="s">
        <v>1189</v>
      </c>
      <c r="V442" s="76" t="s">
        <v>2597</v>
      </c>
      <c r="W442" s="76" t="str">
        <f t="shared" si="123"/>
        <v>-33.902499824721986</v>
      </c>
      <c r="X442" s="76" t="str">
        <f t="shared" si="124"/>
        <v>151.15180629608528</v>
      </c>
      <c r="Y442" s="8"/>
    </row>
    <row r="443" spans="1:25" ht="345.75" thickBot="1" x14ac:dyDescent="0.3">
      <c r="A443" s="91">
        <v>308</v>
      </c>
      <c r="B443" s="83"/>
      <c r="C443" s="78" t="s">
        <v>877</v>
      </c>
      <c r="D443" s="78"/>
      <c r="E443" s="78" t="s">
        <v>701</v>
      </c>
      <c r="F443" s="78" t="s">
        <v>870</v>
      </c>
      <c r="G443" s="78" t="s">
        <v>1484</v>
      </c>
      <c r="H443" s="78"/>
      <c r="I443" s="78"/>
      <c r="J443" s="89">
        <v>44681</v>
      </c>
      <c r="K443" s="80" t="s">
        <v>1751</v>
      </c>
      <c r="L443" s="80"/>
      <c r="M443" s="79" t="s">
        <v>14</v>
      </c>
      <c r="N443" s="79" t="s">
        <v>14</v>
      </c>
      <c r="O443" s="79" t="s">
        <v>14</v>
      </c>
      <c r="P443" s="87" t="s">
        <v>703</v>
      </c>
      <c r="Q443" s="76" t="s">
        <v>210</v>
      </c>
      <c r="R443" s="360" t="s">
        <v>2516</v>
      </c>
      <c r="S443" s="78" t="s">
        <v>705</v>
      </c>
      <c r="T443" s="78" t="s">
        <v>706</v>
      </c>
      <c r="U443" s="77" t="s">
        <v>1189</v>
      </c>
      <c r="V443" s="76" t="s">
        <v>1188</v>
      </c>
      <c r="W443" s="76" t="str">
        <f t="shared" si="123"/>
        <v>51.52128563783243</v>
      </c>
      <c r="X443" s="76" t="str">
        <f t="shared" si="124"/>
        <v>5.593804361973656</v>
      </c>
      <c r="Y443" s="8" t="s">
        <v>704</v>
      </c>
    </row>
    <row r="444" spans="1:25" ht="60.75" thickBot="1" x14ac:dyDescent="0.3">
      <c r="A444" s="91">
        <v>309</v>
      </c>
      <c r="B444" s="83"/>
      <c r="C444" s="78" t="s">
        <v>1941</v>
      </c>
      <c r="D444" s="78" t="s">
        <v>1941</v>
      </c>
      <c r="E444" s="76" t="s">
        <v>701</v>
      </c>
      <c r="F444" s="76" t="s">
        <v>846</v>
      </c>
      <c r="G444" s="76" t="s">
        <v>1650</v>
      </c>
      <c r="H444" s="76"/>
      <c r="I444" s="76"/>
      <c r="J444" s="89"/>
      <c r="K444" s="89"/>
      <c r="L444" s="89"/>
      <c r="M444" s="79" t="s">
        <v>450</v>
      </c>
      <c r="N444" s="79" t="s">
        <v>67</v>
      </c>
      <c r="O444" s="96" t="s">
        <v>449</v>
      </c>
      <c r="P444" s="87" t="s">
        <v>448</v>
      </c>
      <c r="Q444" s="76" t="s">
        <v>18</v>
      </c>
      <c r="R444" s="360"/>
      <c r="S444" s="76"/>
      <c r="T444" s="76"/>
      <c r="U444" s="77" t="s">
        <v>1189</v>
      </c>
      <c r="V444" s="76" t="s">
        <v>446</v>
      </c>
      <c r="W444" s="76" t="str">
        <f t="shared" si="123"/>
        <v>50.38323932654717</v>
      </c>
      <c r="X444" s="76" t="str">
        <f t="shared" si="124"/>
        <v>5.937280332391954</v>
      </c>
      <c r="Y444" s="8" t="s">
        <v>447</v>
      </c>
    </row>
    <row r="445" spans="1:25" ht="60.75" thickBot="1" x14ac:dyDescent="0.3">
      <c r="A445" s="91">
        <v>310</v>
      </c>
      <c r="B445" s="83"/>
      <c r="C445" s="78" t="s">
        <v>1942</v>
      </c>
      <c r="D445" s="78" t="s">
        <v>1942</v>
      </c>
      <c r="E445" s="76" t="s">
        <v>701</v>
      </c>
      <c r="F445" s="76" t="s">
        <v>846</v>
      </c>
      <c r="G445" s="76" t="s">
        <v>1650</v>
      </c>
      <c r="H445" s="76"/>
      <c r="I445" s="76"/>
      <c r="J445" s="89"/>
      <c r="K445" s="89"/>
      <c r="L445" s="89"/>
      <c r="M445" s="96" t="s">
        <v>14</v>
      </c>
      <c r="N445" s="96" t="s">
        <v>14</v>
      </c>
      <c r="O445" s="96" t="s">
        <v>14</v>
      </c>
      <c r="P445" s="87" t="s">
        <v>426</v>
      </c>
      <c r="Q445" s="76" t="s">
        <v>18</v>
      </c>
      <c r="R445" s="360"/>
      <c r="S445" s="76"/>
      <c r="T445" s="76"/>
      <c r="U445" s="77" t="s">
        <v>1189</v>
      </c>
      <c r="V445" s="76" t="s">
        <v>425</v>
      </c>
      <c r="W445" s="76" t="str">
        <f t="shared" si="123"/>
        <v>50.773282577852314</v>
      </c>
      <c r="X445" s="76" t="str">
        <f t="shared" si="124"/>
        <v>3.4861195142094386</v>
      </c>
      <c r="Y445" s="8" t="s">
        <v>424</v>
      </c>
    </row>
    <row r="446" spans="1:25" ht="60.75" thickBot="1" x14ac:dyDescent="0.3">
      <c r="A446" s="91">
        <v>311</v>
      </c>
      <c r="B446" s="83"/>
      <c r="C446" s="78" t="s">
        <v>1943</v>
      </c>
      <c r="D446" s="78" t="s">
        <v>1943</v>
      </c>
      <c r="E446" s="76" t="s">
        <v>701</v>
      </c>
      <c r="F446" s="76" t="s">
        <v>846</v>
      </c>
      <c r="G446" s="76" t="s">
        <v>1650</v>
      </c>
      <c r="H446" s="76"/>
      <c r="I446" s="76"/>
      <c r="J446" s="93">
        <v>45878</v>
      </c>
      <c r="K446" s="80" t="s">
        <v>1751</v>
      </c>
      <c r="L446" s="80"/>
      <c r="M446" s="96" t="s">
        <v>14</v>
      </c>
      <c r="N446" s="96" t="s">
        <v>14</v>
      </c>
      <c r="O446" s="96" t="s">
        <v>14</v>
      </c>
      <c r="P446" s="87" t="s">
        <v>475</v>
      </c>
      <c r="Q446" s="76" t="s">
        <v>18</v>
      </c>
      <c r="R446" s="360"/>
      <c r="S446" s="76"/>
      <c r="T446" s="76" t="s">
        <v>476</v>
      </c>
      <c r="U446" s="77" t="s">
        <v>1189</v>
      </c>
      <c r="V446" s="76" t="s">
        <v>474</v>
      </c>
      <c r="W446" s="76" t="str">
        <f t="shared" si="123"/>
        <v>50.90086474759729</v>
      </c>
      <c r="X446" s="76" t="str">
        <f t="shared" si="124"/>
        <v>4.903262568859416</v>
      </c>
      <c r="Y446" s="8" t="s">
        <v>477</v>
      </c>
    </row>
    <row r="447" spans="1:25" ht="60.75" thickBot="1" x14ac:dyDescent="0.3">
      <c r="A447" s="91">
        <v>312</v>
      </c>
      <c r="B447" s="83"/>
      <c r="C447" s="78" t="s">
        <v>1944</v>
      </c>
      <c r="D447" s="78" t="s">
        <v>1944</v>
      </c>
      <c r="E447" s="76" t="s">
        <v>701</v>
      </c>
      <c r="F447" s="76" t="s">
        <v>846</v>
      </c>
      <c r="G447" s="76" t="s">
        <v>1650</v>
      </c>
      <c r="H447" s="76"/>
      <c r="I447" s="76"/>
      <c r="J447" s="89"/>
      <c r="K447" s="89"/>
      <c r="L447" s="89"/>
      <c r="M447" s="96" t="s">
        <v>14</v>
      </c>
      <c r="N447" s="96" t="s">
        <v>14</v>
      </c>
      <c r="O447" s="96" t="s">
        <v>14</v>
      </c>
      <c r="P447" s="87" t="s">
        <v>480</v>
      </c>
      <c r="Q447" s="76" t="s">
        <v>18</v>
      </c>
      <c r="R447" s="360"/>
      <c r="S447" s="76"/>
      <c r="T447" s="76"/>
      <c r="U447" s="77" t="s">
        <v>1189</v>
      </c>
      <c r="V447" s="76" t="s">
        <v>479</v>
      </c>
      <c r="W447" s="76" t="str">
        <f t="shared" si="123"/>
        <v>50.95080955715003</v>
      </c>
      <c r="X447" s="76" t="str">
        <f t="shared" si="124"/>
        <v>4.3124524974505505</v>
      </c>
      <c r="Y447" s="8" t="s">
        <v>478</v>
      </c>
    </row>
    <row r="448" spans="1:25" ht="195.75" thickBot="1" x14ac:dyDescent="0.3">
      <c r="A448" s="91">
        <v>313</v>
      </c>
      <c r="B448" s="83"/>
      <c r="C448" s="78" t="s">
        <v>1945</v>
      </c>
      <c r="D448" s="78" t="s">
        <v>1945</v>
      </c>
      <c r="E448" s="76" t="s">
        <v>701</v>
      </c>
      <c r="F448" s="76" t="s">
        <v>846</v>
      </c>
      <c r="G448" s="76" t="s">
        <v>1650</v>
      </c>
      <c r="H448" s="76"/>
      <c r="I448" s="76"/>
      <c r="J448" s="89"/>
      <c r="K448" s="89"/>
      <c r="L448" s="89"/>
      <c r="M448" s="96" t="s">
        <v>14</v>
      </c>
      <c r="N448" s="96" t="s">
        <v>14</v>
      </c>
      <c r="O448" s="96" t="s">
        <v>14</v>
      </c>
      <c r="P448" s="87" t="s">
        <v>1312</v>
      </c>
      <c r="Q448" s="76" t="s">
        <v>18</v>
      </c>
      <c r="R448" s="360" t="s">
        <v>1313</v>
      </c>
      <c r="S448" s="76"/>
      <c r="T448" s="76"/>
      <c r="U448" s="77" t="s">
        <v>1189</v>
      </c>
      <c r="V448" s="76" t="s">
        <v>1311</v>
      </c>
      <c r="W448" s="76" t="str">
        <f t="shared" si="123"/>
        <v>50.82313630747188</v>
      </c>
      <c r="X448" s="76" t="str">
        <f t="shared" si="124"/>
        <v>4.4171228600951515</v>
      </c>
      <c r="Y448" s="8" t="s">
        <v>1310</v>
      </c>
    </row>
    <row r="449" spans="1:25" ht="270.75" thickBot="1" x14ac:dyDescent="0.3">
      <c r="A449" s="91">
        <v>314</v>
      </c>
      <c r="B449" s="83"/>
      <c r="C449" s="86" t="s">
        <v>1946</v>
      </c>
      <c r="D449" s="86" t="s">
        <v>1946</v>
      </c>
      <c r="E449" s="86" t="s">
        <v>1761</v>
      </c>
      <c r="F449" s="86" t="s">
        <v>846</v>
      </c>
      <c r="G449" s="76" t="s">
        <v>1650</v>
      </c>
      <c r="H449" s="86"/>
      <c r="I449" s="86"/>
      <c r="J449" s="101"/>
      <c r="K449" s="101"/>
      <c r="L449" s="101"/>
      <c r="M449" s="130" t="s">
        <v>168</v>
      </c>
      <c r="N449" s="130" t="s">
        <v>14</v>
      </c>
      <c r="O449" s="130" t="s">
        <v>400</v>
      </c>
      <c r="P449" s="129" t="s">
        <v>171</v>
      </c>
      <c r="Q449" s="128" t="s">
        <v>18</v>
      </c>
      <c r="R449" s="86"/>
      <c r="S449" s="128"/>
      <c r="T449" s="128"/>
      <c r="U449" s="92" t="s">
        <v>1189</v>
      </c>
      <c r="V449" s="128" t="s">
        <v>1506</v>
      </c>
      <c r="W449" s="128" t="str">
        <f t="shared" si="123"/>
        <v>50.768122942037195</v>
      </c>
      <c r="X449" s="128" t="str">
        <f t="shared" si="124"/>
        <v>3.5299682444097935</v>
      </c>
      <c r="Y449" s="22" t="s">
        <v>1502</v>
      </c>
    </row>
    <row r="450" spans="1:25" s="61" customFormat="1" ht="30.75" thickBot="1" x14ac:dyDescent="0.3">
      <c r="A450" s="91">
        <v>315</v>
      </c>
      <c r="B450" s="92"/>
      <c r="C450" s="86" t="s">
        <v>2012</v>
      </c>
      <c r="D450" s="86" t="s">
        <v>2012</v>
      </c>
      <c r="E450" s="86" t="s">
        <v>702</v>
      </c>
      <c r="F450" s="86" t="s">
        <v>846</v>
      </c>
      <c r="G450" s="128" t="s">
        <v>1650</v>
      </c>
      <c r="H450" s="86"/>
      <c r="I450" s="86"/>
      <c r="J450" s="269">
        <v>45878</v>
      </c>
      <c r="K450" s="101" t="s">
        <v>1751</v>
      </c>
      <c r="L450" s="101"/>
      <c r="M450" s="249" t="s">
        <v>14</v>
      </c>
      <c r="N450" s="249" t="s">
        <v>14</v>
      </c>
      <c r="O450" s="249" t="s">
        <v>14</v>
      </c>
      <c r="P450" s="129" t="s">
        <v>2017</v>
      </c>
      <c r="Q450" s="128" t="s">
        <v>18</v>
      </c>
      <c r="R450" s="86" t="s">
        <v>2965</v>
      </c>
      <c r="S450" s="128"/>
      <c r="T450" s="128"/>
      <c r="U450" s="92" t="s">
        <v>1189</v>
      </c>
      <c r="V450" s="128" t="s">
        <v>2014</v>
      </c>
      <c r="W450" s="128" t="str">
        <f t="shared" si="123"/>
        <v>50.90073989389577</v>
      </c>
      <c r="X450" s="128" t="str">
        <f t="shared" si="124"/>
        <v>4.903321671628946</v>
      </c>
      <c r="Y450" s="22"/>
    </row>
    <row r="451" spans="1:25" s="61" customFormat="1" ht="120.75" thickBot="1" x14ac:dyDescent="0.3">
      <c r="A451" s="91">
        <v>316</v>
      </c>
      <c r="B451" s="92"/>
      <c r="C451" s="86" t="s">
        <v>2013</v>
      </c>
      <c r="D451" s="86" t="s">
        <v>2013</v>
      </c>
      <c r="E451" s="86" t="s">
        <v>1192</v>
      </c>
      <c r="F451" s="86" t="s">
        <v>846</v>
      </c>
      <c r="G451" s="128" t="s">
        <v>1650</v>
      </c>
      <c r="H451" s="86"/>
      <c r="I451" s="86"/>
      <c r="J451" s="269">
        <v>45878</v>
      </c>
      <c r="K451" s="101" t="s">
        <v>1751</v>
      </c>
      <c r="L451" s="101"/>
      <c r="M451" s="249" t="s">
        <v>14</v>
      </c>
      <c r="N451" s="249" t="s">
        <v>14</v>
      </c>
      <c r="O451" s="249" t="s">
        <v>14</v>
      </c>
      <c r="P451" s="129" t="s">
        <v>2016</v>
      </c>
      <c r="Q451" s="128" t="s">
        <v>18</v>
      </c>
      <c r="R451" s="86" t="s">
        <v>2049</v>
      </c>
      <c r="S451" s="128"/>
      <c r="T451" s="86" t="s">
        <v>2054</v>
      </c>
      <c r="U451" s="92" t="s">
        <v>1189</v>
      </c>
      <c r="V451" s="128" t="s">
        <v>2015</v>
      </c>
      <c r="W451" s="128" t="str">
        <f t="shared" si="123"/>
        <v>50.90110098799362</v>
      </c>
      <c r="X451" s="128" t="str">
        <f t="shared" si="124"/>
        <v>4.903428168201458</v>
      </c>
      <c r="Y451" s="22"/>
    </row>
    <row r="452" spans="1:25" s="61" customFormat="1" ht="225.75" thickBot="1" x14ac:dyDescent="0.3">
      <c r="A452" s="91">
        <v>317</v>
      </c>
      <c r="B452" s="92"/>
      <c r="C452" s="373" t="s">
        <v>3997</v>
      </c>
      <c r="D452" s="86" t="s">
        <v>2018</v>
      </c>
      <c r="E452" s="86" t="s">
        <v>1471</v>
      </c>
      <c r="F452" s="86" t="s">
        <v>846</v>
      </c>
      <c r="G452" s="128" t="s">
        <v>1650</v>
      </c>
      <c r="H452" s="86"/>
      <c r="I452" s="86"/>
      <c r="J452" s="523">
        <v>46116</v>
      </c>
      <c r="K452" s="557" t="s">
        <v>1751</v>
      </c>
      <c r="L452" s="101"/>
      <c r="M452" s="249" t="s">
        <v>14</v>
      </c>
      <c r="N452" s="249" t="s">
        <v>14</v>
      </c>
      <c r="O452" s="249" t="s">
        <v>14</v>
      </c>
      <c r="P452" s="129" t="s">
        <v>2016</v>
      </c>
      <c r="Q452" s="128" t="s">
        <v>18</v>
      </c>
      <c r="R452" s="86" t="s">
        <v>2018</v>
      </c>
      <c r="S452" s="128"/>
      <c r="T452" s="128"/>
      <c r="U452" s="92" t="s">
        <v>1189</v>
      </c>
      <c r="V452" s="128" t="s">
        <v>2019</v>
      </c>
      <c r="W452" s="128" t="str">
        <f t="shared" si="123"/>
        <v>50.900785410523675</v>
      </c>
      <c r="X452" s="128" t="str">
        <f t="shared" si="124"/>
        <v>4.903335269552191</v>
      </c>
      <c r="Y452" s="526" t="s">
        <v>3882</v>
      </c>
    </row>
    <row r="453" spans="1:25" s="61" customFormat="1" ht="182.25" customHeight="1" thickBot="1" x14ac:dyDescent="0.3">
      <c r="A453" s="91">
        <v>546</v>
      </c>
      <c r="B453" s="92"/>
      <c r="C453" s="86" t="s">
        <v>2966</v>
      </c>
      <c r="D453" s="86" t="s">
        <v>2966</v>
      </c>
      <c r="E453" s="86" t="s">
        <v>2003</v>
      </c>
      <c r="F453" s="86" t="s">
        <v>846</v>
      </c>
      <c r="G453" s="128" t="s">
        <v>1650</v>
      </c>
      <c r="H453" s="86"/>
      <c r="I453" s="86"/>
      <c r="J453" s="101"/>
      <c r="K453" s="101"/>
      <c r="L453" s="101"/>
      <c r="M453" s="79" t="s">
        <v>14</v>
      </c>
      <c r="N453" s="79" t="s">
        <v>14</v>
      </c>
      <c r="O453" s="79" t="s">
        <v>14</v>
      </c>
      <c r="P453" s="373" t="s">
        <v>3584</v>
      </c>
      <c r="Q453" s="386" t="s">
        <v>18</v>
      </c>
      <c r="R453" s="86" t="s">
        <v>2967</v>
      </c>
      <c r="S453" s="128"/>
      <c r="T453" s="128"/>
      <c r="U453" s="408" t="s">
        <v>1189</v>
      </c>
      <c r="V453" s="386" t="s">
        <v>3547</v>
      </c>
      <c r="W453" s="128" t="str">
        <f t="shared" ref="W453:W455" si="125">LEFT(V453,FIND(",",V453)-1)</f>
        <v>50.89574003871739</v>
      </c>
      <c r="X453" s="128" t="str">
        <f t="shared" ref="X453:X455" si="126">MID(V453,FIND(",",V453)+2,1256)</f>
        <v>4.9237832977548655</v>
      </c>
      <c r="Y453" s="22"/>
    </row>
    <row r="454" spans="1:25" s="61" customFormat="1" ht="182.25" customHeight="1" thickBot="1" x14ac:dyDescent="0.3">
      <c r="A454" s="248">
        <v>652</v>
      </c>
      <c r="B454" s="522"/>
      <c r="C454" s="436" t="s">
        <v>3789</v>
      </c>
      <c r="D454" s="246"/>
      <c r="E454" s="436" t="s">
        <v>701</v>
      </c>
      <c r="F454" s="436" t="s">
        <v>870</v>
      </c>
      <c r="G454" s="437" t="s">
        <v>1478</v>
      </c>
      <c r="H454" s="246"/>
      <c r="I454" s="436" t="s">
        <v>1751</v>
      </c>
      <c r="J454" s="523"/>
      <c r="K454" s="523"/>
      <c r="L454" s="523"/>
      <c r="M454" s="79" t="s">
        <v>14</v>
      </c>
      <c r="N454" s="79" t="s">
        <v>14</v>
      </c>
      <c r="O454" s="79" t="s">
        <v>14</v>
      </c>
      <c r="P454" s="436" t="s">
        <v>3792</v>
      </c>
      <c r="Q454" s="437" t="s">
        <v>32</v>
      </c>
      <c r="R454" s="436" t="s">
        <v>3793</v>
      </c>
      <c r="S454" s="262"/>
      <c r="T454" s="262"/>
      <c r="U454" s="524" t="s">
        <v>1189</v>
      </c>
      <c r="V454" s="437" t="s">
        <v>3791</v>
      </c>
      <c r="W454" s="128" t="str">
        <f t="shared" si="125"/>
        <v>43.81301942338015</v>
      </c>
      <c r="X454" s="128" t="str">
        <f t="shared" si="126"/>
        <v>7.768679134272205</v>
      </c>
      <c r="Y454" s="550"/>
    </row>
    <row r="455" spans="1:25" s="61" customFormat="1" ht="182.25" customHeight="1" thickBot="1" x14ac:dyDescent="0.3">
      <c r="A455" s="248">
        <v>653</v>
      </c>
      <c r="B455" s="522"/>
      <c r="C455" s="436" t="s">
        <v>3790</v>
      </c>
      <c r="D455" s="246"/>
      <c r="E455" s="436" t="s">
        <v>702</v>
      </c>
      <c r="F455" s="436" t="s">
        <v>870</v>
      </c>
      <c r="G455" s="437" t="s">
        <v>1478</v>
      </c>
      <c r="H455" s="246"/>
      <c r="I455" s="436" t="s">
        <v>3797</v>
      </c>
      <c r="J455" s="523"/>
      <c r="K455" s="523"/>
      <c r="L455" s="523"/>
      <c r="M455" s="79" t="s">
        <v>14</v>
      </c>
      <c r="N455" s="79" t="s">
        <v>14</v>
      </c>
      <c r="O455" s="79" t="s">
        <v>14</v>
      </c>
      <c r="P455" s="436" t="s">
        <v>3794</v>
      </c>
      <c r="Q455" s="437" t="s">
        <v>32</v>
      </c>
      <c r="R455" s="246"/>
      <c r="S455" s="262"/>
      <c r="T455" s="262"/>
      <c r="U455" s="524" t="s">
        <v>1189</v>
      </c>
      <c r="V455" s="437" t="s">
        <v>3796</v>
      </c>
      <c r="W455" s="128" t="str">
        <f t="shared" si="125"/>
        <v>43.81555063108654</v>
      </c>
      <c r="X455" s="128" t="str">
        <f t="shared" si="126"/>
        <v>7.775240601460305</v>
      </c>
      <c r="Y455" s="526" t="s">
        <v>3795</v>
      </c>
    </row>
    <row r="456" spans="1:25" s="61" customFormat="1" ht="182.25" customHeight="1" thickBot="1" x14ac:dyDescent="0.3">
      <c r="A456" s="248">
        <v>625</v>
      </c>
      <c r="B456" s="522"/>
      <c r="C456" s="436" t="s">
        <v>3580</v>
      </c>
      <c r="D456" s="436" t="s">
        <v>3580</v>
      </c>
      <c r="E456" s="436" t="s">
        <v>701</v>
      </c>
      <c r="F456" s="436" t="s">
        <v>846</v>
      </c>
      <c r="G456" s="437" t="s">
        <v>1650</v>
      </c>
      <c r="H456" s="246"/>
      <c r="I456" s="436" t="s">
        <v>3588</v>
      </c>
      <c r="J456" s="523"/>
      <c r="K456" s="523"/>
      <c r="L456" s="523"/>
      <c r="M456" s="525" t="s">
        <v>3581</v>
      </c>
      <c r="N456" s="525" t="s">
        <v>3582</v>
      </c>
      <c r="O456" s="525" t="s">
        <v>3583</v>
      </c>
      <c r="P456" s="506" t="s">
        <v>3587</v>
      </c>
      <c r="Q456" s="437" t="s">
        <v>32</v>
      </c>
      <c r="R456" s="436" t="s">
        <v>3590</v>
      </c>
      <c r="S456" s="436" t="s">
        <v>3589</v>
      </c>
      <c r="T456" s="262" t="s">
        <v>3591</v>
      </c>
      <c r="U456" s="524" t="s">
        <v>1189</v>
      </c>
      <c r="V456" s="437" t="s">
        <v>3586</v>
      </c>
      <c r="W456" s="128" t="str">
        <f t="shared" ref="W456:W457" si="127">LEFT(V456,FIND(",",V456)-1)</f>
        <v>42.211993148846275</v>
      </c>
      <c r="X456" s="128" t="str">
        <f t="shared" ref="X456:X457" si="128">MID(V456,FIND(",",V456)+2,1256)</f>
        <v>14.025092355041847</v>
      </c>
      <c r="Y456" s="526" t="s">
        <v>3585</v>
      </c>
    </row>
    <row r="457" spans="1:25" s="61" customFormat="1" ht="182.25" customHeight="1" thickBot="1" x14ac:dyDescent="0.3">
      <c r="A457" s="248">
        <v>670</v>
      </c>
      <c r="B457" s="522"/>
      <c r="C457" s="436" t="s">
        <v>3906</v>
      </c>
      <c r="D457" s="436" t="s">
        <v>3906</v>
      </c>
      <c r="E457" s="436" t="s">
        <v>1761</v>
      </c>
      <c r="F457" s="436" t="s">
        <v>846</v>
      </c>
      <c r="G457" s="437" t="s">
        <v>1650</v>
      </c>
      <c r="H457" s="246"/>
      <c r="I457" s="436"/>
      <c r="J457" s="523"/>
      <c r="K457" s="523"/>
      <c r="L457" s="523"/>
      <c r="M457" s="79" t="s">
        <v>14</v>
      </c>
      <c r="N457" s="79" t="s">
        <v>14</v>
      </c>
      <c r="O457" s="79" t="s">
        <v>14</v>
      </c>
      <c r="P457" s="506" t="s">
        <v>3912</v>
      </c>
      <c r="Q457" s="437" t="s">
        <v>47</v>
      </c>
      <c r="R457" s="465" t="s">
        <v>3942</v>
      </c>
      <c r="S457" s="465" t="s">
        <v>3910</v>
      </c>
      <c r="T457" s="262"/>
      <c r="U457" s="524" t="s">
        <v>1189</v>
      </c>
      <c r="V457" s="437" t="s">
        <v>3908</v>
      </c>
      <c r="W457" s="76" t="str">
        <f t="shared" si="127"/>
        <v>50.5858793276412</v>
      </c>
      <c r="X457" s="76" t="str">
        <f t="shared" si="128"/>
        <v>3.271844988198042</v>
      </c>
      <c r="Y457" s="526" t="s">
        <v>3907</v>
      </c>
    </row>
    <row r="458" spans="1:25" s="61" customFormat="1" ht="182.25" customHeight="1" x14ac:dyDescent="0.25">
      <c r="A458" s="151">
        <v>598</v>
      </c>
      <c r="B458" s="424" t="s">
        <v>3487</v>
      </c>
      <c r="C458" s="421" t="s">
        <v>3212</v>
      </c>
      <c r="D458" s="436"/>
      <c r="E458" s="436" t="s">
        <v>701</v>
      </c>
      <c r="F458" s="436" t="s">
        <v>846</v>
      </c>
      <c r="G458" s="437" t="s">
        <v>1650</v>
      </c>
      <c r="H458" s="436"/>
      <c r="I458" s="421" t="s">
        <v>3228</v>
      </c>
      <c r="J458" s="168"/>
      <c r="K458" s="168"/>
      <c r="L458" s="168"/>
      <c r="M458" s="148" t="s">
        <v>14</v>
      </c>
      <c r="N458" s="148" t="s">
        <v>14</v>
      </c>
      <c r="O458" s="148" t="s">
        <v>14</v>
      </c>
      <c r="P458" s="423" t="s">
        <v>3244</v>
      </c>
      <c r="Q458" s="422" t="s">
        <v>1149</v>
      </c>
      <c r="R458" s="421" t="s">
        <v>3274</v>
      </c>
      <c r="S458" s="144"/>
      <c r="T458" s="144"/>
      <c r="U458" s="424" t="s">
        <v>1189</v>
      </c>
      <c r="V458" s="144" t="s">
        <v>3269</v>
      </c>
      <c r="W458" s="164" t="str">
        <f>LEFT(V458,FIND(",",V458)-1)</f>
        <v>0.744887404335345</v>
      </c>
      <c r="X458" s="164" t="str">
        <f>MID(V458,FIND(",",V458)+2,1256)</f>
        <v>-77.71540178435181</v>
      </c>
      <c r="Y458" s="425" t="s">
        <v>3270</v>
      </c>
    </row>
    <row r="459" spans="1:25" s="61" customFormat="1" ht="30" x14ac:dyDescent="0.25">
      <c r="A459" s="142">
        <v>598</v>
      </c>
      <c r="B459" s="426" t="s">
        <v>3271</v>
      </c>
      <c r="C459" s="427"/>
      <c r="D459" s="427" t="s">
        <v>3515</v>
      </c>
      <c r="E459" s="427" t="s">
        <v>701</v>
      </c>
      <c r="F459" s="427" t="s">
        <v>3243</v>
      </c>
      <c r="G459" s="428" t="s">
        <v>1650</v>
      </c>
      <c r="H459" s="427"/>
      <c r="I459" s="427"/>
      <c r="J459" s="163"/>
      <c r="K459" s="163"/>
      <c r="L459" s="163"/>
      <c r="M459" s="139"/>
      <c r="N459" s="139"/>
      <c r="O459" s="139"/>
      <c r="P459" s="429"/>
      <c r="Q459" s="428"/>
      <c r="R459" s="427" t="s">
        <v>3275</v>
      </c>
      <c r="S459" s="116"/>
      <c r="T459" s="116"/>
      <c r="U459" s="426"/>
      <c r="V459" s="116"/>
      <c r="W459" s="143"/>
      <c r="X459" s="143"/>
      <c r="Y459" s="430"/>
    </row>
    <row r="460" spans="1:25" s="61" customFormat="1" ht="15.75" thickBot="1" x14ac:dyDescent="0.3">
      <c r="A460" s="137">
        <v>598</v>
      </c>
      <c r="B460" s="431" t="s">
        <v>3272</v>
      </c>
      <c r="C460" s="432"/>
      <c r="D460" s="432" t="s">
        <v>3516</v>
      </c>
      <c r="E460" s="432" t="s">
        <v>1761</v>
      </c>
      <c r="F460" s="432" t="s">
        <v>3243</v>
      </c>
      <c r="G460" s="433" t="s">
        <v>1650</v>
      </c>
      <c r="H460" s="432"/>
      <c r="I460" s="432"/>
      <c r="J460" s="159"/>
      <c r="K460" s="159"/>
      <c r="L460" s="159"/>
      <c r="M460" s="134"/>
      <c r="N460" s="134"/>
      <c r="O460" s="134"/>
      <c r="P460" s="434"/>
      <c r="Q460" s="433"/>
      <c r="R460" s="432" t="s">
        <v>3273</v>
      </c>
      <c r="S460" s="108"/>
      <c r="T460" s="108"/>
      <c r="U460" s="431"/>
      <c r="V460" s="108"/>
      <c r="W460" s="155"/>
      <c r="X460" s="155"/>
      <c r="Y460" s="435"/>
    </row>
    <row r="461" spans="1:25" s="61" customFormat="1" ht="270.75" thickBot="1" x14ac:dyDescent="0.3">
      <c r="A461" s="91">
        <v>599</v>
      </c>
      <c r="B461" s="92"/>
      <c r="C461" s="373" t="s">
        <v>3245</v>
      </c>
      <c r="D461" s="373"/>
      <c r="E461" s="373" t="s">
        <v>701</v>
      </c>
      <c r="F461" s="373" t="s">
        <v>870</v>
      </c>
      <c r="G461" s="386" t="s">
        <v>1485</v>
      </c>
      <c r="H461" s="373"/>
      <c r="I461" s="373"/>
      <c r="J461" s="101"/>
      <c r="K461" s="101"/>
      <c r="L461" s="101"/>
      <c r="M461" s="412" t="s">
        <v>3263</v>
      </c>
      <c r="N461" s="412" t="s">
        <v>37</v>
      </c>
      <c r="O461" s="412" t="s">
        <v>3262</v>
      </c>
      <c r="P461" s="414"/>
      <c r="Q461" s="386"/>
      <c r="R461" s="373" t="s">
        <v>3268</v>
      </c>
      <c r="S461" s="128"/>
      <c r="T461" s="386" t="s">
        <v>3267</v>
      </c>
      <c r="U461" s="408" t="s">
        <v>1189</v>
      </c>
      <c r="V461" s="386" t="s">
        <v>3266</v>
      </c>
      <c r="W461" s="76" t="str">
        <f>LEFT(V461,FIND(",",V461)-1)</f>
        <v>36.486085887080094</v>
      </c>
      <c r="X461" s="76" t="str">
        <f>MID(V461,FIND(",",V461)+2,1256)</f>
        <v>-5.175101508040845</v>
      </c>
      <c r="Y461" s="22" t="s">
        <v>3264</v>
      </c>
    </row>
    <row r="462" spans="1:25" s="61" customFormat="1" ht="120.75" thickBot="1" x14ac:dyDescent="0.3">
      <c r="A462" s="91">
        <v>666</v>
      </c>
      <c r="B462" s="92"/>
      <c r="C462" s="373" t="s">
        <v>3884</v>
      </c>
      <c r="D462" s="373" t="s">
        <v>3885</v>
      </c>
      <c r="E462" s="373" t="s">
        <v>701</v>
      </c>
      <c r="F462" s="373" t="s">
        <v>846</v>
      </c>
      <c r="G462" s="396" t="s">
        <v>3169</v>
      </c>
      <c r="H462" s="373"/>
      <c r="I462" s="373"/>
      <c r="J462" s="101">
        <v>46119</v>
      </c>
      <c r="K462" s="551" t="s">
        <v>1751</v>
      </c>
      <c r="L462" s="101"/>
      <c r="M462" s="148" t="s">
        <v>14</v>
      </c>
      <c r="N462" s="148" t="s">
        <v>14</v>
      </c>
      <c r="O462" s="148" t="s">
        <v>14</v>
      </c>
      <c r="P462" s="414" t="s">
        <v>3888</v>
      </c>
      <c r="Q462" s="386" t="s">
        <v>210</v>
      </c>
      <c r="R462" s="373" t="s">
        <v>3886</v>
      </c>
      <c r="S462" s="128"/>
      <c r="T462" s="386" t="s">
        <v>1494</v>
      </c>
      <c r="U462" s="408"/>
      <c r="V462" s="386" t="s">
        <v>3887</v>
      </c>
      <c r="W462" s="76" t="str">
        <f t="shared" ref="W462" si="129">LEFT(V462,FIND(",",V462)-1)</f>
        <v>51.62556667184367</v>
      </c>
      <c r="X462" s="76" t="str">
        <f t="shared" ref="X462" si="130">MID(V462,FIND(",",V462)+2,1256)</f>
        <v>5.541905968567615</v>
      </c>
      <c r="Y462" s="22"/>
    </row>
    <row r="463" spans="1:25" ht="75.75" thickBot="1" x14ac:dyDescent="0.3">
      <c r="A463" s="91">
        <v>318</v>
      </c>
      <c r="B463" s="83"/>
      <c r="C463" s="78" t="s">
        <v>2517</v>
      </c>
      <c r="D463" s="78" t="s">
        <v>2517</v>
      </c>
      <c r="E463" s="76" t="s">
        <v>701</v>
      </c>
      <c r="F463" s="76" t="s">
        <v>846</v>
      </c>
      <c r="G463" s="76" t="s">
        <v>1650</v>
      </c>
      <c r="H463" s="76" t="s">
        <v>1524</v>
      </c>
      <c r="I463" s="76"/>
      <c r="J463" s="89">
        <v>45863</v>
      </c>
      <c r="K463" s="80" t="s">
        <v>1751</v>
      </c>
      <c r="L463" s="80"/>
      <c r="M463" s="96" t="s">
        <v>14</v>
      </c>
      <c r="N463" s="96" t="s">
        <v>14</v>
      </c>
      <c r="O463" s="96" t="s">
        <v>14</v>
      </c>
      <c r="P463" s="87" t="s">
        <v>515</v>
      </c>
      <c r="Q463" s="79" t="s">
        <v>18</v>
      </c>
      <c r="R463" s="87"/>
      <c r="S463" s="86" t="s">
        <v>518</v>
      </c>
      <c r="T463" s="86"/>
      <c r="U463" s="77" t="s">
        <v>1189</v>
      </c>
      <c r="V463" s="76" t="s">
        <v>511</v>
      </c>
      <c r="W463" s="76" t="str">
        <f>LEFT(V463,FIND(",",V463)-1)</f>
        <v>51.24847230682448</v>
      </c>
      <c r="X463" s="76" t="str">
        <f>MID(V463,FIND(",",V463)+2,1256)</f>
        <v>4.835552571406832</v>
      </c>
      <c r="Y463" s="8" t="s">
        <v>504</v>
      </c>
    </row>
    <row r="464" spans="1:25" s="61" customFormat="1" ht="165.75" thickBot="1" x14ac:dyDescent="0.3">
      <c r="A464" s="91">
        <v>319</v>
      </c>
      <c r="B464" s="92"/>
      <c r="C464" s="78" t="s">
        <v>2518</v>
      </c>
      <c r="D464" s="78" t="s">
        <v>2518</v>
      </c>
      <c r="E464" s="76" t="s">
        <v>701</v>
      </c>
      <c r="F464" s="76" t="s">
        <v>846</v>
      </c>
      <c r="G464" s="76" t="s">
        <v>1650</v>
      </c>
      <c r="H464" s="76"/>
      <c r="I464" s="76"/>
      <c r="J464" s="89"/>
      <c r="K464" s="89"/>
      <c r="L464" s="89"/>
      <c r="M464" s="96" t="s">
        <v>14</v>
      </c>
      <c r="N464" s="96" t="s">
        <v>14</v>
      </c>
      <c r="O464" s="96" t="s">
        <v>14</v>
      </c>
      <c r="P464" s="87" t="s">
        <v>516</v>
      </c>
      <c r="Q464" s="79" t="s">
        <v>18</v>
      </c>
      <c r="R464" s="87"/>
      <c r="S464" s="86"/>
      <c r="T464" s="86"/>
      <c r="U464" s="77" t="s">
        <v>1189</v>
      </c>
      <c r="V464" s="76" t="s">
        <v>512</v>
      </c>
      <c r="W464" s="76" t="str">
        <f>LEFT(V464,FIND(",",V464)-1)</f>
        <v>50.94452073830676</v>
      </c>
      <c r="X464" s="76" t="str">
        <f>MID(V464,FIND(",",V464)+2,1256)</f>
        <v>3.12703345740708</v>
      </c>
      <c r="Y464" s="8" t="s">
        <v>517</v>
      </c>
    </row>
    <row r="465" spans="1:25" s="61" customFormat="1" ht="225.75" thickBot="1" x14ac:dyDescent="0.3">
      <c r="A465" s="91">
        <v>320</v>
      </c>
      <c r="B465" s="92"/>
      <c r="C465" s="86" t="s">
        <v>2519</v>
      </c>
      <c r="D465" s="87" t="s">
        <v>2020</v>
      </c>
      <c r="E465" s="128" t="s">
        <v>1471</v>
      </c>
      <c r="F465" s="76" t="s">
        <v>846</v>
      </c>
      <c r="G465" s="76" t="s">
        <v>1650</v>
      </c>
      <c r="H465" s="76"/>
      <c r="I465" s="76"/>
      <c r="J465" s="89"/>
      <c r="K465" s="89"/>
      <c r="L465" s="89"/>
      <c r="M465" s="96" t="s">
        <v>14</v>
      </c>
      <c r="N465" s="96" t="s">
        <v>14</v>
      </c>
      <c r="O465" s="96" t="s">
        <v>14</v>
      </c>
      <c r="P465" s="87" t="s">
        <v>2020</v>
      </c>
      <c r="Q465" s="79" t="s">
        <v>18</v>
      </c>
      <c r="R465" s="87"/>
      <c r="S465" s="86"/>
      <c r="T465" s="86"/>
      <c r="U465" s="77" t="s">
        <v>1189</v>
      </c>
      <c r="V465" s="76" t="s">
        <v>2021</v>
      </c>
      <c r="W465" s="76" t="str">
        <f>LEFT(V465,FIND(",",V465)-1)</f>
        <v>51.25058977112796</v>
      </c>
      <c r="X465" s="76" t="str">
        <f>MID(V465,FIND(",",V465)+2,1256)</f>
        <v>4.847960663254666</v>
      </c>
      <c r="Y465" s="8" t="s">
        <v>2627</v>
      </c>
    </row>
    <row r="466" spans="1:25" s="61" customFormat="1" ht="30.75" thickBot="1" x14ac:dyDescent="0.3">
      <c r="A466" s="151">
        <v>321</v>
      </c>
      <c r="B466" s="424" t="s">
        <v>3488</v>
      </c>
      <c r="C466" s="146" t="s">
        <v>2520</v>
      </c>
      <c r="D466" s="87" t="s">
        <v>2020</v>
      </c>
      <c r="E466" s="144" t="s">
        <v>1471</v>
      </c>
      <c r="F466" s="164" t="s">
        <v>846</v>
      </c>
      <c r="G466" s="164" t="s">
        <v>1650</v>
      </c>
      <c r="H466" s="164"/>
      <c r="I466" s="164"/>
      <c r="J466" s="241">
        <v>45966</v>
      </c>
      <c r="K466" s="241" t="s">
        <v>1751</v>
      </c>
      <c r="L466" s="241"/>
      <c r="M466" s="240" t="s">
        <v>14</v>
      </c>
      <c r="N466" s="240" t="s">
        <v>14</v>
      </c>
      <c r="O466" s="240" t="s">
        <v>14</v>
      </c>
      <c r="P466" s="166" t="s">
        <v>2020</v>
      </c>
      <c r="Q466" s="148" t="s">
        <v>18</v>
      </c>
      <c r="R466" s="166"/>
      <c r="S466" s="146"/>
      <c r="T466" s="146"/>
      <c r="U466" s="145" t="s">
        <v>1189</v>
      </c>
      <c r="V466" s="164" t="s">
        <v>2022</v>
      </c>
      <c r="W466" s="164" t="str">
        <f>LEFT(V466,FIND(",",V466)-1)</f>
        <v>51.25335391793698</v>
      </c>
      <c r="X466" s="164" t="str">
        <f>MID(V466,FIND(",",V466)+2,1256)</f>
        <v>4.844413162552882</v>
      </c>
      <c r="Y466" s="27"/>
    </row>
    <row r="467" spans="1:25" s="61" customFormat="1" ht="30.75" thickBot="1" x14ac:dyDescent="0.3">
      <c r="A467" s="137">
        <v>321</v>
      </c>
      <c r="B467" s="110" t="s">
        <v>2885</v>
      </c>
      <c r="C467" s="107"/>
      <c r="D467" s="107" t="s">
        <v>2880</v>
      </c>
      <c r="E467" s="108"/>
      <c r="F467" s="155"/>
      <c r="G467" s="155"/>
      <c r="H467" s="155"/>
      <c r="I467" s="155"/>
      <c r="J467" s="212"/>
      <c r="K467" s="212"/>
      <c r="L467" s="212"/>
      <c r="M467" s="268"/>
      <c r="N467" s="268"/>
      <c r="O467" s="268"/>
      <c r="P467" s="157"/>
      <c r="Q467" s="134"/>
      <c r="R467" s="157"/>
      <c r="S467" s="107"/>
      <c r="T467" s="107"/>
      <c r="U467" s="106"/>
      <c r="V467" s="155"/>
      <c r="W467" s="155"/>
      <c r="X467" s="155"/>
      <c r="Y467" s="15"/>
    </row>
    <row r="468" spans="1:25" ht="225.75" thickBot="1" x14ac:dyDescent="0.3">
      <c r="A468" s="91">
        <v>322</v>
      </c>
      <c r="B468" s="83"/>
      <c r="C468" s="78" t="s">
        <v>1157</v>
      </c>
      <c r="D468" s="78"/>
      <c r="E468" s="76" t="s">
        <v>1761</v>
      </c>
      <c r="F468" s="76" t="s">
        <v>1722</v>
      </c>
      <c r="G468" s="76"/>
      <c r="H468" s="76"/>
      <c r="I468" s="76"/>
      <c r="J468" s="89">
        <v>45899</v>
      </c>
      <c r="K468" s="80" t="s">
        <v>1751</v>
      </c>
      <c r="L468" s="80"/>
      <c r="M468" s="79" t="s">
        <v>1157</v>
      </c>
      <c r="N468" s="79" t="s">
        <v>573</v>
      </c>
      <c r="O468" s="79" t="s">
        <v>395</v>
      </c>
      <c r="P468" s="87" t="s">
        <v>1822</v>
      </c>
      <c r="Q468" s="76" t="s">
        <v>32</v>
      </c>
      <c r="R468" s="360"/>
      <c r="S468" s="98" t="s">
        <v>1823</v>
      </c>
      <c r="T468" s="78"/>
      <c r="U468" s="77" t="s">
        <v>1189</v>
      </c>
      <c r="V468" s="76" t="s">
        <v>1821</v>
      </c>
      <c r="W468" s="76" t="str">
        <f>LEFT(V468,FIND(",",V468)-1)</f>
        <v>46.46494479512138</v>
      </c>
      <c r="X468" s="76" t="str">
        <f>MID(V468,FIND(",",V468)+2,1256)</f>
        <v>12.873712238343566</v>
      </c>
      <c r="Y468" s="8" t="s">
        <v>1820</v>
      </c>
    </row>
    <row r="469" spans="1:25" s="61" customFormat="1" ht="195.75" thickBot="1" x14ac:dyDescent="0.3">
      <c r="A469" s="126">
        <v>323</v>
      </c>
      <c r="B469" s="424" t="s">
        <v>3489</v>
      </c>
      <c r="C469" s="146" t="s">
        <v>2272</v>
      </c>
      <c r="D469" s="146"/>
      <c r="E469" s="144"/>
      <c r="F469" s="144"/>
      <c r="G469" s="144"/>
      <c r="H469" s="267"/>
      <c r="I469" s="267"/>
      <c r="J469" s="168"/>
      <c r="K469" s="168"/>
      <c r="L469" s="168"/>
      <c r="M469" s="222" t="s">
        <v>52</v>
      </c>
      <c r="N469" s="147" t="s">
        <v>34</v>
      </c>
      <c r="O469" s="222" t="s">
        <v>395</v>
      </c>
      <c r="P469" s="147"/>
      <c r="Q469" s="144" t="s">
        <v>32</v>
      </c>
      <c r="R469" s="146"/>
      <c r="S469" s="146"/>
      <c r="T469" s="146"/>
      <c r="U469" s="125" t="s">
        <v>1189</v>
      </c>
      <c r="V469" s="144" t="s">
        <v>53</v>
      </c>
      <c r="W469" s="144" t="str">
        <f>LEFT(V469,FIND(",",V469)-1)</f>
        <v>46.501796666466085</v>
      </c>
      <c r="X469" s="144" t="str">
        <f>MID(V469,FIND(",",V469)+2,1256)</f>
        <v>12.926795185274255</v>
      </c>
      <c r="Y469" s="425" t="s">
        <v>3464</v>
      </c>
    </row>
    <row r="470" spans="1:25" s="61" customFormat="1" x14ac:dyDescent="0.25">
      <c r="A470" s="119">
        <v>323</v>
      </c>
      <c r="B470" s="118" t="s">
        <v>2878</v>
      </c>
      <c r="C470" s="221"/>
      <c r="D470" s="146" t="s">
        <v>2267</v>
      </c>
      <c r="E470" s="144" t="s">
        <v>702</v>
      </c>
      <c r="F470" s="144" t="s">
        <v>846</v>
      </c>
      <c r="G470" s="144" t="s">
        <v>1650</v>
      </c>
      <c r="H470" s="267"/>
      <c r="I470" s="267"/>
      <c r="J470" s="168"/>
      <c r="K470" s="168"/>
      <c r="L470" s="168"/>
      <c r="M470" s="222" t="s">
        <v>52</v>
      </c>
      <c r="N470" s="147" t="s">
        <v>34</v>
      </c>
      <c r="O470" s="222" t="s">
        <v>395</v>
      </c>
      <c r="P470" s="147"/>
      <c r="Q470" s="144" t="s">
        <v>32</v>
      </c>
      <c r="R470" s="146"/>
      <c r="S470" s="146"/>
      <c r="T470" s="146"/>
      <c r="U470" s="125"/>
      <c r="V470" s="144"/>
      <c r="W470" s="144"/>
      <c r="X470" s="144"/>
      <c r="Y470" s="36"/>
    </row>
    <row r="471" spans="1:25" s="61" customFormat="1" ht="15.75" thickBot="1" x14ac:dyDescent="0.3">
      <c r="A471" s="111">
        <v>323</v>
      </c>
      <c r="B471" s="110" t="s">
        <v>2879</v>
      </c>
      <c r="C471" s="219"/>
      <c r="D471" s="107" t="s">
        <v>2266</v>
      </c>
      <c r="E471" s="108" t="s">
        <v>701</v>
      </c>
      <c r="F471" s="108" t="s">
        <v>842</v>
      </c>
      <c r="G471" s="108"/>
      <c r="H471" s="108"/>
      <c r="I471" s="108"/>
      <c r="J471" s="159"/>
      <c r="K471" s="159"/>
      <c r="L471" s="159"/>
      <c r="M471" s="266" t="s">
        <v>52</v>
      </c>
      <c r="N471" s="133" t="s">
        <v>34</v>
      </c>
      <c r="O471" s="266" t="s">
        <v>395</v>
      </c>
      <c r="P471" s="133"/>
      <c r="Q471" s="108" t="s">
        <v>32</v>
      </c>
      <c r="R471" s="107"/>
      <c r="S471" s="107"/>
      <c r="T471" s="107"/>
      <c r="U471" s="110"/>
      <c r="V471" s="108"/>
      <c r="W471" s="108"/>
      <c r="X471" s="108"/>
      <c r="Y471" s="42"/>
    </row>
    <row r="472" spans="1:25" ht="60.75" thickBot="1" x14ac:dyDescent="0.3">
      <c r="A472" s="91">
        <v>324</v>
      </c>
      <c r="B472" s="83"/>
      <c r="C472" s="393" t="s">
        <v>388</v>
      </c>
      <c r="D472" s="85"/>
      <c r="E472" s="365" t="s">
        <v>702</v>
      </c>
      <c r="F472" s="365" t="s">
        <v>3148</v>
      </c>
      <c r="G472" s="365" t="s">
        <v>838</v>
      </c>
      <c r="H472" s="78"/>
      <c r="I472" s="78"/>
      <c r="J472" s="265"/>
      <c r="K472" s="265"/>
      <c r="L472" s="265"/>
      <c r="M472" s="412" t="s">
        <v>258</v>
      </c>
      <c r="N472" s="79" t="s">
        <v>37</v>
      </c>
      <c r="O472" s="79" t="s">
        <v>402</v>
      </c>
      <c r="P472" s="87"/>
      <c r="Q472" s="76" t="s">
        <v>47</v>
      </c>
      <c r="R472" s="360" t="s">
        <v>838</v>
      </c>
      <c r="S472" s="78" t="s">
        <v>391</v>
      </c>
      <c r="T472" s="78"/>
      <c r="U472" s="77" t="s">
        <v>1189</v>
      </c>
      <c r="V472" s="78" t="s">
        <v>390</v>
      </c>
      <c r="W472" s="76" t="str">
        <f t="shared" ref="W472:W479" si="131">LEFT(V472,FIND(",",V472)-1)</f>
        <v>44.17428926782374</v>
      </c>
      <c r="X472" s="76" t="str">
        <f t="shared" ref="X472:X479" si="132">MID(V472,FIND(",",V472)+2,1256)</f>
        <v>5.282856079159665</v>
      </c>
      <c r="Y472" s="8" t="s">
        <v>389</v>
      </c>
    </row>
    <row r="473" spans="1:25" ht="30.75" thickBot="1" x14ac:dyDescent="0.3">
      <c r="A473" s="91">
        <v>325</v>
      </c>
      <c r="B473" s="83"/>
      <c r="C473" s="78" t="s">
        <v>1553</v>
      </c>
      <c r="D473" s="78"/>
      <c r="E473" s="94"/>
      <c r="F473" s="76" t="s">
        <v>870</v>
      </c>
      <c r="G473" s="94" t="s">
        <v>839</v>
      </c>
      <c r="H473" s="94"/>
      <c r="I473" s="94"/>
      <c r="J473" s="93"/>
      <c r="K473" s="93"/>
      <c r="L473" s="93"/>
      <c r="M473" s="79" t="s">
        <v>1043</v>
      </c>
      <c r="N473" s="96" t="s">
        <v>34</v>
      </c>
      <c r="O473" s="79" t="s">
        <v>14</v>
      </c>
      <c r="P473" s="87" t="s">
        <v>1044</v>
      </c>
      <c r="Q473" s="76" t="s">
        <v>32</v>
      </c>
      <c r="R473" s="94"/>
      <c r="S473" s="205" t="s">
        <v>1045</v>
      </c>
      <c r="T473" s="78"/>
      <c r="U473" s="92" t="s">
        <v>1189</v>
      </c>
      <c r="V473" s="76" t="s">
        <v>1042</v>
      </c>
      <c r="W473" s="76" t="str">
        <f t="shared" si="131"/>
        <v>46.35944630178545</v>
      </c>
      <c r="X473" s="76" t="str">
        <f t="shared" si="132"/>
        <v>12.941296020146005</v>
      </c>
      <c r="Y473" s="8"/>
    </row>
    <row r="474" spans="1:25" ht="60.75" thickBot="1" x14ac:dyDescent="0.3">
      <c r="A474" s="91">
        <v>326</v>
      </c>
      <c r="B474" s="83"/>
      <c r="C474" s="78" t="s">
        <v>1662</v>
      </c>
      <c r="D474" s="78"/>
      <c r="E474" s="78"/>
      <c r="F474" s="78" t="s">
        <v>870</v>
      </c>
      <c r="G474" s="78" t="s">
        <v>839</v>
      </c>
      <c r="H474" s="78"/>
      <c r="I474" s="78"/>
      <c r="J474" s="89"/>
      <c r="K474" s="89"/>
      <c r="L474" s="89"/>
      <c r="M474" s="79" t="s">
        <v>14</v>
      </c>
      <c r="N474" s="79" t="s">
        <v>14</v>
      </c>
      <c r="O474" s="79" t="s">
        <v>14</v>
      </c>
      <c r="P474" s="87" t="s">
        <v>192</v>
      </c>
      <c r="Q474" s="76" t="s">
        <v>32</v>
      </c>
      <c r="R474" s="360" t="s">
        <v>839</v>
      </c>
      <c r="S474" s="78"/>
      <c r="T474" s="78"/>
      <c r="U474" s="77" t="s">
        <v>1189</v>
      </c>
      <c r="V474" s="76" t="s">
        <v>191</v>
      </c>
      <c r="W474" s="76" t="str">
        <f t="shared" si="131"/>
        <v>46.53322375086004</v>
      </c>
      <c r="X474" s="76" t="str">
        <f t="shared" si="132"/>
        <v>12.881587177694103</v>
      </c>
      <c r="Y474" s="8" t="s">
        <v>190</v>
      </c>
    </row>
    <row r="475" spans="1:25" ht="60.75" thickBot="1" x14ac:dyDescent="0.3">
      <c r="A475" s="91">
        <v>327</v>
      </c>
      <c r="B475" s="83"/>
      <c r="C475" s="78" t="s">
        <v>1663</v>
      </c>
      <c r="D475" s="78"/>
      <c r="E475" s="78" t="s">
        <v>701</v>
      </c>
      <c r="F475" s="78" t="s">
        <v>870</v>
      </c>
      <c r="G475" s="78" t="s">
        <v>839</v>
      </c>
      <c r="H475" s="78"/>
      <c r="I475" s="78"/>
      <c r="J475" s="89">
        <v>45106</v>
      </c>
      <c r="K475" s="80" t="s">
        <v>1751</v>
      </c>
      <c r="L475" s="80"/>
      <c r="M475" s="79" t="s">
        <v>136</v>
      </c>
      <c r="N475" s="79" t="s">
        <v>14</v>
      </c>
      <c r="O475" s="79" t="s">
        <v>398</v>
      </c>
      <c r="P475" s="87" t="s">
        <v>167</v>
      </c>
      <c r="Q475" s="76" t="s">
        <v>32</v>
      </c>
      <c r="R475" s="360" t="s">
        <v>135</v>
      </c>
      <c r="S475" s="78"/>
      <c r="T475" s="78"/>
      <c r="U475" s="77" t="s">
        <v>1189</v>
      </c>
      <c r="V475" s="76" t="s">
        <v>166</v>
      </c>
      <c r="W475" s="76" t="str">
        <f t="shared" si="131"/>
        <v>43.55438547939099</v>
      </c>
      <c r="X475" s="76" t="str">
        <f t="shared" si="132"/>
        <v>12.543474000457014</v>
      </c>
      <c r="Y475" s="8" t="s">
        <v>165</v>
      </c>
    </row>
    <row r="476" spans="1:25" ht="75.75" thickBot="1" x14ac:dyDescent="0.3">
      <c r="A476" s="91">
        <v>328</v>
      </c>
      <c r="B476" s="83"/>
      <c r="C476" s="78" t="s">
        <v>1664</v>
      </c>
      <c r="D476" s="78"/>
      <c r="E476" s="78" t="s">
        <v>701</v>
      </c>
      <c r="F476" s="78" t="s">
        <v>870</v>
      </c>
      <c r="G476" s="78" t="s">
        <v>839</v>
      </c>
      <c r="H476" s="78"/>
      <c r="I476" s="78"/>
      <c r="J476" s="80">
        <v>45896</v>
      </c>
      <c r="K476" s="80" t="s">
        <v>1751</v>
      </c>
      <c r="L476" s="80"/>
      <c r="M476" s="79" t="s">
        <v>270</v>
      </c>
      <c r="N476" s="79" t="s">
        <v>273</v>
      </c>
      <c r="O476" s="87" t="s">
        <v>403</v>
      </c>
      <c r="P476" s="87" t="s">
        <v>271</v>
      </c>
      <c r="Q476" s="76" t="s">
        <v>32</v>
      </c>
      <c r="R476" s="360"/>
      <c r="S476" s="78" t="s">
        <v>272</v>
      </c>
      <c r="T476" s="78"/>
      <c r="U476" s="77" t="s">
        <v>1189</v>
      </c>
      <c r="V476" s="76" t="s">
        <v>269</v>
      </c>
      <c r="W476" s="76" t="str">
        <f t="shared" si="131"/>
        <v>46.54157680517552</v>
      </c>
      <c r="X476" s="76" t="str">
        <f t="shared" si="132"/>
        <v>11.609831376066504</v>
      </c>
      <c r="Y476" s="8" t="s">
        <v>268</v>
      </c>
    </row>
    <row r="477" spans="1:25" ht="240.75" thickBot="1" x14ac:dyDescent="0.3">
      <c r="A477" s="91">
        <v>329</v>
      </c>
      <c r="B477" s="83"/>
      <c r="C477" s="78" t="s">
        <v>2343</v>
      </c>
      <c r="D477" s="78"/>
      <c r="E477" s="78" t="s">
        <v>701</v>
      </c>
      <c r="F477" s="78" t="s">
        <v>870</v>
      </c>
      <c r="G477" s="78" t="s">
        <v>839</v>
      </c>
      <c r="H477" s="78"/>
      <c r="I477" s="78"/>
      <c r="J477" s="89">
        <v>45954</v>
      </c>
      <c r="K477" s="80" t="s">
        <v>2337</v>
      </c>
      <c r="L477" s="80"/>
      <c r="M477" s="79" t="s">
        <v>2338</v>
      </c>
      <c r="N477" s="83" t="s">
        <v>30</v>
      </c>
      <c r="O477" s="87" t="s">
        <v>2339</v>
      </c>
      <c r="P477" s="87" t="s">
        <v>2347</v>
      </c>
      <c r="Q477" s="76" t="s">
        <v>32</v>
      </c>
      <c r="R477" s="360"/>
      <c r="S477" s="78" t="s">
        <v>2346</v>
      </c>
      <c r="T477" s="78"/>
      <c r="U477" s="77" t="s">
        <v>1189</v>
      </c>
      <c r="V477" s="76" t="s">
        <v>2345</v>
      </c>
      <c r="W477" s="76" t="str">
        <f t="shared" si="131"/>
        <v>45.17845156274821</v>
      </c>
      <c r="X477" s="76" t="str">
        <f t="shared" si="132"/>
        <v>7.38180779166225</v>
      </c>
      <c r="Y477" s="8" t="s">
        <v>2344</v>
      </c>
    </row>
    <row r="478" spans="1:25" ht="240.75" thickBot="1" x14ac:dyDescent="0.3">
      <c r="A478" s="91">
        <v>330</v>
      </c>
      <c r="B478" s="83"/>
      <c r="C478" s="78" t="s">
        <v>2678</v>
      </c>
      <c r="D478" s="78"/>
      <c r="E478" s="78" t="s">
        <v>1761</v>
      </c>
      <c r="F478" s="78" t="s">
        <v>870</v>
      </c>
      <c r="G478" s="78" t="s">
        <v>839</v>
      </c>
      <c r="H478" s="78"/>
      <c r="I478" s="78" t="s">
        <v>2337</v>
      </c>
      <c r="J478" s="89"/>
      <c r="K478" s="89"/>
      <c r="L478" s="89"/>
      <c r="M478" s="130" t="s">
        <v>2677</v>
      </c>
      <c r="N478" s="130" t="s">
        <v>2675</v>
      </c>
      <c r="O478" s="130" t="s">
        <v>2676</v>
      </c>
      <c r="P478" s="129" t="s">
        <v>2674</v>
      </c>
      <c r="Q478" s="128" t="s">
        <v>32</v>
      </c>
      <c r="R478" s="87" t="s">
        <v>2672</v>
      </c>
      <c r="S478" s="103" t="s">
        <v>2673</v>
      </c>
      <c r="T478" s="217"/>
      <c r="U478" s="77" t="s">
        <v>1189</v>
      </c>
      <c r="V478" s="85" t="s">
        <v>2671</v>
      </c>
      <c r="W478" s="76" t="str">
        <f t="shared" si="131"/>
        <v>45.439281829413204</v>
      </c>
      <c r="X478" s="76" t="str">
        <f t="shared" si="132"/>
        <v>7.647152475690669</v>
      </c>
      <c r="Y478" s="8" t="s">
        <v>2670</v>
      </c>
    </row>
    <row r="479" spans="1:25" ht="255.75" thickBot="1" x14ac:dyDescent="0.3">
      <c r="A479" s="91">
        <v>331</v>
      </c>
      <c r="B479" s="83"/>
      <c r="C479" s="78" t="s">
        <v>2799</v>
      </c>
      <c r="D479" s="242"/>
      <c r="E479" s="242" t="s">
        <v>701</v>
      </c>
      <c r="F479" s="242" t="s">
        <v>870</v>
      </c>
      <c r="G479" s="242" t="s">
        <v>839</v>
      </c>
      <c r="H479" s="242"/>
      <c r="I479" s="2" t="s">
        <v>2793</v>
      </c>
      <c r="J479" s="244"/>
      <c r="K479" s="244"/>
      <c r="L479" s="244"/>
      <c r="M479" s="264" t="s">
        <v>14</v>
      </c>
      <c r="N479" s="264" t="s">
        <v>14</v>
      </c>
      <c r="O479" s="264" t="s">
        <v>14</v>
      </c>
      <c r="P479" s="263" t="s">
        <v>2802</v>
      </c>
      <c r="Q479" s="262" t="s">
        <v>32</v>
      </c>
      <c r="R479" s="224" t="s">
        <v>2803</v>
      </c>
      <c r="S479" s="260"/>
      <c r="T479" s="259"/>
      <c r="U479" s="243" t="s">
        <v>1189</v>
      </c>
      <c r="V479" s="258" t="s">
        <v>2801</v>
      </c>
      <c r="W479" s="245" t="str">
        <f t="shared" si="131"/>
        <v>45.79854906600118</v>
      </c>
      <c r="X479" s="245" t="str">
        <f t="shared" si="132"/>
        <v>11.72701302740532</v>
      </c>
      <c r="Y479" s="16" t="s">
        <v>2800</v>
      </c>
    </row>
    <row r="480" spans="1:25" ht="135.75" thickBot="1" x14ac:dyDescent="0.3">
      <c r="A480" s="91">
        <v>333</v>
      </c>
      <c r="B480" s="83"/>
      <c r="C480" s="365" t="s">
        <v>3734</v>
      </c>
      <c r="D480" s="94"/>
      <c r="E480" s="90" t="s">
        <v>701</v>
      </c>
      <c r="F480" s="90" t="s">
        <v>842</v>
      </c>
      <c r="G480" s="90" t="s">
        <v>1760</v>
      </c>
      <c r="H480" s="90"/>
      <c r="I480" s="90"/>
      <c r="J480" s="90"/>
      <c r="K480" s="90"/>
      <c r="L480" s="458"/>
      <c r="M480" s="96" t="s">
        <v>14</v>
      </c>
      <c r="N480" s="96" t="s">
        <v>14</v>
      </c>
      <c r="O480" s="96" t="s">
        <v>14</v>
      </c>
      <c r="P480" s="90" t="s">
        <v>2668</v>
      </c>
      <c r="Q480" s="90" t="s">
        <v>1</v>
      </c>
      <c r="R480" s="361"/>
      <c r="S480" s="90"/>
      <c r="T480" s="78" t="s">
        <v>2669</v>
      </c>
      <c r="U480" s="170" t="s">
        <v>1189</v>
      </c>
      <c r="V480" s="90" t="s">
        <v>2667</v>
      </c>
      <c r="W480" s="76" t="str">
        <f t="shared" ref="W480:W490" si="133">LEFT(V480,FIND(",",V480)-1)</f>
        <v>40.659781586981325</v>
      </c>
      <c r="X480" s="76" t="str">
        <f t="shared" ref="X480:X490" si="134">MID(V480,FIND(",",V480)+2,1256)</f>
        <v>-4.703873408082735</v>
      </c>
      <c r="Y480" s="17" t="s">
        <v>2666</v>
      </c>
    </row>
    <row r="481" spans="1:25" ht="225.75" thickBot="1" x14ac:dyDescent="0.3">
      <c r="A481" s="91">
        <v>643</v>
      </c>
      <c r="B481" s="83"/>
      <c r="C481" s="365" t="s">
        <v>3733</v>
      </c>
      <c r="D481" s="94"/>
      <c r="E481" s="365" t="s">
        <v>701</v>
      </c>
      <c r="F481" s="365" t="s">
        <v>842</v>
      </c>
      <c r="G481" s="365" t="s">
        <v>1760</v>
      </c>
      <c r="H481" s="458"/>
      <c r="I481" s="458"/>
      <c r="J481" s="458"/>
      <c r="K481" s="458"/>
      <c r="L481" s="458"/>
      <c r="M481" s="544" t="s">
        <v>3735</v>
      </c>
      <c r="N481" s="545" t="s">
        <v>34</v>
      </c>
      <c r="O481" s="545" t="s">
        <v>3736</v>
      </c>
      <c r="P481" s="373" t="s">
        <v>3737</v>
      </c>
      <c r="Q481" s="373" t="s">
        <v>32</v>
      </c>
      <c r="R481" s="365" t="s">
        <v>3738</v>
      </c>
      <c r="S481" s="458"/>
      <c r="T481" s="457"/>
      <c r="U481" s="508" t="s">
        <v>1189</v>
      </c>
      <c r="V481" s="458" t="s">
        <v>3732</v>
      </c>
      <c r="W481" s="76" t="str">
        <f t="shared" ref="W481:W486" si="135">LEFT(V481,FIND(",",V481)-1)</f>
        <v>44.12925663074296</v>
      </c>
      <c r="X481" s="76" t="str">
        <f t="shared" ref="X481:X486" si="136">MID(V481,FIND(",",V481)+2,1256)</f>
        <v>11.828148346747277</v>
      </c>
      <c r="Y481" s="17" t="s">
        <v>3731</v>
      </c>
    </row>
    <row r="482" spans="1:25" ht="360.75" thickBot="1" x14ac:dyDescent="0.3">
      <c r="A482" s="91">
        <v>644</v>
      </c>
      <c r="B482" s="83"/>
      <c r="C482" s="365" t="s">
        <v>3739</v>
      </c>
      <c r="D482" s="94"/>
      <c r="E482" s="365" t="s">
        <v>701</v>
      </c>
      <c r="F482" s="365" t="s">
        <v>842</v>
      </c>
      <c r="G482" s="365" t="s">
        <v>1760</v>
      </c>
      <c r="H482" s="458"/>
      <c r="I482" s="458"/>
      <c r="J482" s="458"/>
      <c r="K482" s="458"/>
      <c r="L482" s="458"/>
      <c r="M482" s="1" t="s">
        <v>1166</v>
      </c>
      <c r="N482" s="545" t="s">
        <v>34</v>
      </c>
      <c r="O482" s="545" t="s">
        <v>14</v>
      </c>
      <c r="P482" s="373" t="s">
        <v>3742</v>
      </c>
      <c r="Q482" s="373" t="s">
        <v>3741</v>
      </c>
      <c r="R482" s="365"/>
      <c r="S482" s="458"/>
      <c r="T482" s="457"/>
      <c r="U482" s="508" t="s">
        <v>1189</v>
      </c>
      <c r="V482" s="458" t="s">
        <v>3740</v>
      </c>
      <c r="W482" s="76" t="str">
        <f t="shared" si="135"/>
        <v>19.02841911484163</v>
      </c>
      <c r="X482" s="76" t="str">
        <f t="shared" si="136"/>
        <v>-70.51759442883585</v>
      </c>
      <c r="Y482" s="17" t="s">
        <v>3743</v>
      </c>
    </row>
    <row r="483" spans="1:25" ht="195.75" thickBot="1" x14ac:dyDescent="0.3">
      <c r="A483" s="91">
        <v>645</v>
      </c>
      <c r="B483" s="83"/>
      <c r="C483" s="365" t="s">
        <v>3744</v>
      </c>
      <c r="D483" s="94"/>
      <c r="E483" s="365"/>
      <c r="F483" s="365"/>
      <c r="G483" s="365"/>
      <c r="H483" s="458"/>
      <c r="I483" s="458"/>
      <c r="J483" s="458"/>
      <c r="K483" s="458"/>
      <c r="L483" s="458"/>
      <c r="M483" s="547" t="s">
        <v>14</v>
      </c>
      <c r="N483" s="545" t="s">
        <v>14</v>
      </c>
      <c r="O483" s="545" t="s">
        <v>14</v>
      </c>
      <c r="P483" s="373" t="s">
        <v>3754</v>
      </c>
      <c r="Q483" s="373" t="s">
        <v>3755</v>
      </c>
      <c r="R483" s="365" t="s">
        <v>3752</v>
      </c>
      <c r="S483" s="458"/>
      <c r="T483" s="365" t="s">
        <v>3756</v>
      </c>
      <c r="U483" s="508" t="s">
        <v>1189</v>
      </c>
      <c r="V483" s="458" t="s">
        <v>3751</v>
      </c>
      <c r="W483" s="76" t="str">
        <f t="shared" ref="W483:W485" si="137">LEFT(V483,FIND(",",V483)-1)</f>
        <v>-38.9749858984401</v>
      </c>
      <c r="X483" s="76" t="str">
        <f t="shared" ref="X483:X485" si="138">MID(V483,FIND(",",V483)+2,1256)</f>
        <v>-67.83140616441307</v>
      </c>
      <c r="Y483" s="17" t="s">
        <v>3753</v>
      </c>
    </row>
    <row r="484" spans="1:25" ht="255.75" thickBot="1" x14ac:dyDescent="0.3">
      <c r="A484" s="84">
        <v>648</v>
      </c>
      <c r="B484" s="83"/>
      <c r="C484" s="365" t="s">
        <v>3759</v>
      </c>
      <c r="D484" s="94"/>
      <c r="E484" s="365" t="s">
        <v>701</v>
      </c>
      <c r="F484" s="365" t="s">
        <v>842</v>
      </c>
      <c r="G484" s="365" t="s">
        <v>1760</v>
      </c>
      <c r="H484" s="458"/>
      <c r="I484" s="458"/>
      <c r="J484" s="458"/>
      <c r="K484" s="458"/>
      <c r="L484" s="458"/>
      <c r="M484" s="547" t="s">
        <v>14</v>
      </c>
      <c r="N484" s="545" t="s">
        <v>14</v>
      </c>
      <c r="O484" s="545" t="s">
        <v>14</v>
      </c>
      <c r="P484" s="373" t="s">
        <v>3760</v>
      </c>
      <c r="Q484" s="373" t="s">
        <v>3761</v>
      </c>
      <c r="R484" s="365" t="s">
        <v>3762</v>
      </c>
      <c r="S484" s="458"/>
      <c r="T484" s="365" t="s">
        <v>3763</v>
      </c>
      <c r="U484" s="508" t="s">
        <v>1189</v>
      </c>
      <c r="V484" s="458" t="s">
        <v>3758</v>
      </c>
      <c r="W484" s="76" t="str">
        <f t="shared" si="137"/>
        <v>28.020664752540373</v>
      </c>
      <c r="X484" s="76" t="str">
        <f t="shared" si="138"/>
        <v>-15.646453908833102</v>
      </c>
      <c r="Y484" s="17" t="s">
        <v>3757</v>
      </c>
    </row>
    <row r="485" spans="1:25" ht="210.75" thickBot="1" x14ac:dyDescent="0.3">
      <c r="A485" s="84">
        <v>647</v>
      </c>
      <c r="B485" s="83"/>
      <c r="C485" s="365" t="s">
        <v>3766</v>
      </c>
      <c r="D485" s="94"/>
      <c r="E485" s="365"/>
      <c r="F485" s="365"/>
      <c r="G485" s="365"/>
      <c r="H485" s="458"/>
      <c r="I485" s="458"/>
      <c r="J485" s="458"/>
      <c r="K485" s="458"/>
      <c r="L485" s="458"/>
      <c r="M485" s="79" t="s">
        <v>14</v>
      </c>
      <c r="N485" s="79" t="s">
        <v>14</v>
      </c>
      <c r="O485" s="79" t="s">
        <v>14</v>
      </c>
      <c r="P485" s="373" t="s">
        <v>3767</v>
      </c>
      <c r="Q485" s="373" t="s">
        <v>1159</v>
      </c>
      <c r="R485" s="365"/>
      <c r="S485" s="458"/>
      <c r="T485" s="365"/>
      <c r="U485" s="508" t="s">
        <v>1189</v>
      </c>
      <c r="V485" s="458" t="s">
        <v>3765</v>
      </c>
      <c r="W485" s="76" t="str">
        <f t="shared" si="137"/>
        <v>19.45045683470717</v>
      </c>
      <c r="X485" s="76" t="str">
        <f t="shared" si="138"/>
        <v>-99.16707415671034</v>
      </c>
      <c r="Y485" s="17" t="s">
        <v>3764</v>
      </c>
    </row>
    <row r="486" spans="1:25" ht="210.75" thickBot="1" x14ac:dyDescent="0.3">
      <c r="A486" s="91">
        <v>646</v>
      </c>
      <c r="B486" s="83"/>
      <c r="C486" s="365" t="s">
        <v>3748</v>
      </c>
      <c r="D486" s="94"/>
      <c r="E486" s="365" t="s">
        <v>701</v>
      </c>
      <c r="F486" s="365" t="s">
        <v>842</v>
      </c>
      <c r="G486" s="365" t="s">
        <v>1760</v>
      </c>
      <c r="H486" s="458"/>
      <c r="I486" s="458"/>
      <c r="J486" s="458"/>
      <c r="K486" s="458"/>
      <c r="L486" s="458"/>
      <c r="M486" s="546" t="s">
        <v>3749</v>
      </c>
      <c r="N486" s="545" t="s">
        <v>54</v>
      </c>
      <c r="O486" s="545"/>
      <c r="P486" s="373" t="s">
        <v>3746</v>
      </c>
      <c r="Q486" s="373" t="s">
        <v>1</v>
      </c>
      <c r="R486" s="365" t="s">
        <v>3750</v>
      </c>
      <c r="S486" s="458"/>
      <c r="T486" s="457"/>
      <c r="U486" s="508" t="s">
        <v>1189</v>
      </c>
      <c r="V486" s="458" t="s">
        <v>3745</v>
      </c>
      <c r="W486" s="76" t="str">
        <f t="shared" si="135"/>
        <v>36.156178466844146</v>
      </c>
      <c r="X486" s="76" t="str">
        <f t="shared" si="136"/>
        <v>-5.348141105124774</v>
      </c>
      <c r="Y486" s="17" t="s">
        <v>3747</v>
      </c>
    </row>
    <row r="487" spans="1:25" ht="210.75" thickBot="1" x14ac:dyDescent="0.3">
      <c r="A487" s="91">
        <v>335</v>
      </c>
      <c r="B487" s="83"/>
      <c r="C487" s="78" t="s">
        <v>2949</v>
      </c>
      <c r="D487" s="78"/>
      <c r="E487" s="78" t="s">
        <v>701</v>
      </c>
      <c r="F487" s="78" t="s">
        <v>870</v>
      </c>
      <c r="G487" s="78" t="s">
        <v>1485</v>
      </c>
      <c r="H487" s="78"/>
      <c r="I487" s="78"/>
      <c r="J487" s="89"/>
      <c r="K487" s="89"/>
      <c r="L487" s="89"/>
      <c r="M487" s="79" t="s">
        <v>14</v>
      </c>
      <c r="N487" s="79" t="s">
        <v>14</v>
      </c>
      <c r="O487" s="79" t="s">
        <v>14</v>
      </c>
      <c r="P487" s="78" t="s">
        <v>2443</v>
      </c>
      <c r="Q487" s="76" t="s">
        <v>1</v>
      </c>
      <c r="R487" s="86" t="s">
        <v>1335</v>
      </c>
      <c r="S487" s="78"/>
      <c r="T487" s="78"/>
      <c r="U487" s="83" t="s">
        <v>1189</v>
      </c>
      <c r="V487" s="76" t="s">
        <v>2440</v>
      </c>
      <c r="W487" s="76" t="str">
        <f t="shared" si="133"/>
        <v>42.240879017598424</v>
      </c>
      <c r="X487" s="76" t="str">
        <f t="shared" si="134"/>
        <v>-8.723239805788866</v>
      </c>
      <c r="Y487" s="8" t="s">
        <v>2439</v>
      </c>
    </row>
    <row r="488" spans="1:25" ht="210.75" thickBot="1" x14ac:dyDescent="0.3">
      <c r="A488" s="91">
        <v>336</v>
      </c>
      <c r="B488" s="83"/>
      <c r="C488" s="78" t="s">
        <v>2950</v>
      </c>
      <c r="D488" s="78"/>
      <c r="E488" s="78" t="s">
        <v>701</v>
      </c>
      <c r="F488" s="78" t="s">
        <v>870</v>
      </c>
      <c r="G488" s="78" t="s">
        <v>1485</v>
      </c>
      <c r="H488" s="78"/>
      <c r="I488" s="78"/>
      <c r="J488" s="89"/>
      <c r="K488" s="89"/>
      <c r="L488" s="89"/>
      <c r="M488" s="79" t="s">
        <v>14</v>
      </c>
      <c r="N488" s="79" t="s">
        <v>14</v>
      </c>
      <c r="O488" s="79" t="s">
        <v>14</v>
      </c>
      <c r="P488" s="87" t="s">
        <v>2442</v>
      </c>
      <c r="Q488" s="76" t="s">
        <v>1</v>
      </c>
      <c r="R488" s="86" t="s">
        <v>2441</v>
      </c>
      <c r="S488" s="78"/>
      <c r="T488" s="78"/>
      <c r="U488" s="77" t="s">
        <v>1189</v>
      </c>
      <c r="V488" s="76" t="s">
        <v>1336</v>
      </c>
      <c r="W488" s="76" t="str">
        <f t="shared" si="133"/>
        <v>42.262383131723155</v>
      </c>
      <c r="X488" s="76" t="str">
        <f t="shared" si="134"/>
        <v>-8.784772124078305</v>
      </c>
      <c r="Y488" s="8" t="s">
        <v>1337</v>
      </c>
    </row>
    <row r="489" spans="1:25" ht="180.75" thickBot="1" x14ac:dyDescent="0.3">
      <c r="A489" s="91">
        <v>334</v>
      </c>
      <c r="B489" s="83"/>
      <c r="C489" s="366" t="s">
        <v>3158</v>
      </c>
      <c r="D489" s="76"/>
      <c r="E489" s="365" t="s">
        <v>701</v>
      </c>
      <c r="F489" s="78" t="s">
        <v>870</v>
      </c>
      <c r="G489" s="78" t="s">
        <v>220</v>
      </c>
      <c r="H489" s="78"/>
      <c r="I489" s="78"/>
      <c r="J489" s="152"/>
      <c r="K489" s="152"/>
      <c r="L489" s="152"/>
      <c r="M489" s="96" t="s">
        <v>14</v>
      </c>
      <c r="N489" s="96" t="s">
        <v>14</v>
      </c>
      <c r="O489" s="96" t="s">
        <v>14</v>
      </c>
      <c r="P489" s="87" t="s">
        <v>351</v>
      </c>
      <c r="Q489" s="76" t="s">
        <v>225</v>
      </c>
      <c r="R489" s="360"/>
      <c r="S489" s="78" t="s">
        <v>352</v>
      </c>
      <c r="T489" s="78" t="s">
        <v>356</v>
      </c>
      <c r="U489" s="77" t="s">
        <v>1189</v>
      </c>
      <c r="V489" s="76" t="s">
        <v>349</v>
      </c>
      <c r="W489" s="76" t="str">
        <f t="shared" si="133"/>
        <v>54.03490247623875</v>
      </c>
      <c r="X489" s="76" t="str">
        <f t="shared" si="134"/>
        <v>-1.5639441425942864</v>
      </c>
      <c r="Y489" s="8" t="s">
        <v>350</v>
      </c>
    </row>
    <row r="490" spans="1:25" s="61" customFormat="1" ht="75" x14ac:dyDescent="0.25">
      <c r="A490" s="126">
        <v>553</v>
      </c>
      <c r="B490" s="424" t="s">
        <v>3490</v>
      </c>
      <c r="C490" s="184" t="s">
        <v>2944</v>
      </c>
      <c r="D490" s="184"/>
      <c r="E490" s="165"/>
      <c r="F490" s="165" t="s">
        <v>846</v>
      </c>
      <c r="G490" s="165" t="s">
        <v>1650</v>
      </c>
      <c r="H490" s="165"/>
      <c r="I490" s="165"/>
      <c r="J490" s="167"/>
      <c r="K490" s="167"/>
      <c r="L490" s="167"/>
      <c r="M490" s="166" t="s">
        <v>14</v>
      </c>
      <c r="N490" s="166" t="s">
        <v>14</v>
      </c>
      <c r="O490" s="166" t="s">
        <v>14</v>
      </c>
      <c r="P490" s="166" t="s">
        <v>493</v>
      </c>
      <c r="Q490" s="164" t="s">
        <v>18</v>
      </c>
      <c r="R490" s="165"/>
      <c r="S490" s="165" t="s">
        <v>868</v>
      </c>
      <c r="T490" s="164"/>
      <c r="U490" s="145" t="s">
        <v>1189</v>
      </c>
      <c r="V490" s="164" t="s">
        <v>492</v>
      </c>
      <c r="W490" s="164" t="str">
        <f t="shared" si="133"/>
        <v>50.98656537753191</v>
      </c>
      <c r="X490" s="164" t="str">
        <f t="shared" si="134"/>
        <v>3.7180064757993985</v>
      </c>
      <c r="Y490" s="27"/>
    </row>
    <row r="491" spans="1:25" s="61" customFormat="1" x14ac:dyDescent="0.25">
      <c r="A491" s="119">
        <v>553</v>
      </c>
      <c r="B491" s="118" t="s">
        <v>2945</v>
      </c>
      <c r="C491" s="182"/>
      <c r="D491" s="397" t="s">
        <v>1928</v>
      </c>
      <c r="E491" s="160"/>
      <c r="F491" s="160"/>
      <c r="G491" s="160"/>
      <c r="H491" s="160"/>
      <c r="I491" s="160"/>
      <c r="J491" s="162"/>
      <c r="K491" s="162"/>
      <c r="L491" s="162"/>
      <c r="M491" s="161"/>
      <c r="N491" s="161"/>
      <c r="O491" s="161"/>
      <c r="P491" s="161"/>
      <c r="Q491" s="143"/>
      <c r="R491" s="160"/>
      <c r="S491" s="160"/>
      <c r="T491" s="143"/>
      <c r="U491" s="114"/>
      <c r="V491" s="143"/>
      <c r="W491" s="143"/>
      <c r="X491" s="143"/>
      <c r="Y491" s="20"/>
    </row>
    <row r="492" spans="1:25" s="61" customFormat="1" x14ac:dyDescent="0.25">
      <c r="A492" s="119">
        <v>553</v>
      </c>
      <c r="B492" s="118" t="s">
        <v>2946</v>
      </c>
      <c r="C492" s="182"/>
      <c r="D492" s="160" t="s">
        <v>2948</v>
      </c>
      <c r="E492" s="160"/>
      <c r="F492" s="160"/>
      <c r="G492" s="160"/>
      <c r="H492" s="160"/>
      <c r="I492" s="160"/>
      <c r="J492" s="162"/>
      <c r="K492" s="162"/>
      <c r="L492" s="162"/>
      <c r="M492" s="161"/>
      <c r="N492" s="161"/>
      <c r="O492" s="161"/>
      <c r="P492" s="161"/>
      <c r="Q492" s="143"/>
      <c r="R492" s="160"/>
      <c r="S492" s="160"/>
      <c r="T492" s="143"/>
      <c r="U492" s="114"/>
      <c r="V492" s="143"/>
      <c r="W492" s="143"/>
      <c r="X492" s="143"/>
      <c r="Y492" s="20"/>
    </row>
    <row r="493" spans="1:25" s="61" customFormat="1" ht="15.75" thickBot="1" x14ac:dyDescent="0.3">
      <c r="A493" s="111">
        <v>553</v>
      </c>
      <c r="B493" s="110" t="s">
        <v>2947</v>
      </c>
      <c r="C493" s="181"/>
      <c r="D493" s="181" t="s">
        <v>1957</v>
      </c>
      <c r="E493" s="156"/>
      <c r="F493" s="156"/>
      <c r="G493" s="156"/>
      <c r="H493" s="156"/>
      <c r="I493" s="156"/>
      <c r="J493" s="158"/>
      <c r="K493" s="158"/>
      <c r="L493" s="158"/>
      <c r="M493" s="157"/>
      <c r="N493" s="157"/>
      <c r="O493" s="157"/>
      <c r="P493" s="157"/>
      <c r="Q493" s="155"/>
      <c r="R493" s="156"/>
      <c r="S493" s="156"/>
      <c r="T493" s="155"/>
      <c r="U493" s="106"/>
      <c r="V493" s="155"/>
      <c r="W493" s="155"/>
      <c r="X493" s="155"/>
      <c r="Y493" s="15"/>
    </row>
    <row r="494" spans="1:25" ht="300.75" thickBot="1" x14ac:dyDescent="0.3">
      <c r="A494" s="91">
        <v>337</v>
      </c>
      <c r="B494" s="83"/>
      <c r="C494" s="365" t="s">
        <v>3773</v>
      </c>
      <c r="D494" s="78"/>
      <c r="E494" s="76" t="s">
        <v>701</v>
      </c>
      <c r="F494" s="76" t="s">
        <v>846</v>
      </c>
      <c r="G494" s="76" t="s">
        <v>2286</v>
      </c>
      <c r="H494" s="76"/>
      <c r="I494" s="76"/>
      <c r="J494" s="89"/>
      <c r="K494" s="89"/>
      <c r="L494" s="89"/>
      <c r="M494" s="79" t="s">
        <v>641</v>
      </c>
      <c r="N494" s="79" t="s">
        <v>34</v>
      </c>
      <c r="O494" s="79" t="s">
        <v>642</v>
      </c>
      <c r="P494" s="87" t="s">
        <v>1487</v>
      </c>
      <c r="Q494" s="76" t="s">
        <v>32</v>
      </c>
      <c r="R494" s="360"/>
      <c r="S494" s="78"/>
      <c r="T494" s="78" t="s">
        <v>2287</v>
      </c>
      <c r="U494" s="77" t="s">
        <v>1189</v>
      </c>
      <c r="V494" s="76" t="s">
        <v>2288</v>
      </c>
      <c r="W494" s="76" t="str">
        <f>LEFT(V494,FIND(",",V494)-1)</f>
        <v>45.92430448864914</v>
      </c>
      <c r="X494" s="76" t="str">
        <f>MID(V494,FIND(",",V494)+2,1256)</f>
        <v>9.268013235520279</v>
      </c>
      <c r="Y494" s="8" t="s">
        <v>2289</v>
      </c>
    </row>
    <row r="495" spans="1:25" ht="285.75" thickBot="1" x14ac:dyDescent="0.3">
      <c r="A495" s="248">
        <v>650</v>
      </c>
      <c r="B495" s="247"/>
      <c r="C495" s="365" t="s">
        <v>3774</v>
      </c>
      <c r="D495" s="242"/>
      <c r="E495" s="530" t="s">
        <v>701</v>
      </c>
      <c r="F495" s="530" t="s">
        <v>842</v>
      </c>
      <c r="G495" s="530" t="s">
        <v>1760</v>
      </c>
      <c r="H495" s="245"/>
      <c r="I495" s="245"/>
      <c r="J495" s="244"/>
      <c r="K495" s="244"/>
      <c r="L495" s="244"/>
      <c r="M495" s="525" t="s">
        <v>14</v>
      </c>
      <c r="N495" s="525" t="s">
        <v>14</v>
      </c>
      <c r="O495" s="525" t="s">
        <v>14</v>
      </c>
      <c r="P495" s="375" t="s">
        <v>3777</v>
      </c>
      <c r="Q495" s="530" t="s">
        <v>3778</v>
      </c>
      <c r="R495" s="389" t="s">
        <v>3775</v>
      </c>
      <c r="S495" s="242"/>
      <c r="T495" s="389" t="s">
        <v>3776</v>
      </c>
      <c r="U495" s="390" t="s">
        <v>1189</v>
      </c>
      <c r="V495" s="245" t="s">
        <v>3779</v>
      </c>
      <c r="W495" s="165" t="str">
        <f>LEFT(V495,FIND(",",V495)-1)</f>
        <v>39.357389473057566</v>
      </c>
      <c r="X495" s="165" t="str">
        <f>MID(V495,FIND(",",V495)+2,1256)</f>
        <v>9.163189537219107</v>
      </c>
      <c r="Y495" s="16" t="s">
        <v>3780</v>
      </c>
    </row>
    <row r="496" spans="1:25" ht="150.75" thickBot="1" x14ac:dyDescent="0.3">
      <c r="A496" s="248"/>
      <c r="B496" s="247"/>
      <c r="C496" s="548" t="s">
        <v>3781</v>
      </c>
      <c r="D496" s="549" t="s">
        <v>3782</v>
      </c>
      <c r="E496" s="530"/>
      <c r="F496" s="530"/>
      <c r="G496" s="530"/>
      <c r="H496" s="245"/>
      <c r="I496" s="245"/>
      <c r="J496" s="244"/>
      <c r="K496" s="244"/>
      <c r="L496" s="244"/>
      <c r="M496" s="525"/>
      <c r="N496" s="525"/>
      <c r="O496" s="525"/>
      <c r="P496" s="375"/>
      <c r="Q496" s="530"/>
      <c r="R496" s="389"/>
      <c r="S496" s="242"/>
      <c r="T496" s="389"/>
      <c r="U496" s="390"/>
      <c r="V496" s="245"/>
      <c r="W496" s="165"/>
      <c r="X496" s="165"/>
      <c r="Y496" s="16"/>
    </row>
    <row r="497" spans="1:25" s="61" customFormat="1" ht="195" x14ac:dyDescent="0.25">
      <c r="A497" s="126">
        <v>338</v>
      </c>
      <c r="B497" s="424" t="s">
        <v>3491</v>
      </c>
      <c r="C497" s="165" t="s">
        <v>1589</v>
      </c>
      <c r="D497" s="165"/>
      <c r="E497" s="165" t="s">
        <v>701</v>
      </c>
      <c r="F497" s="165" t="s">
        <v>870</v>
      </c>
      <c r="G497" s="165" t="s">
        <v>220</v>
      </c>
      <c r="H497" s="165"/>
      <c r="I497" s="26" t="s">
        <v>2436</v>
      </c>
      <c r="J497" s="165"/>
      <c r="K497" s="165"/>
      <c r="L497" s="165"/>
      <c r="M497" s="165" t="s">
        <v>1591</v>
      </c>
      <c r="N497" s="165" t="s">
        <v>46</v>
      </c>
      <c r="O497" s="165" t="s">
        <v>1590</v>
      </c>
      <c r="P497" s="165" t="s">
        <v>1592</v>
      </c>
      <c r="Q497" s="165" t="s">
        <v>1</v>
      </c>
      <c r="R497" s="165" t="s">
        <v>2446</v>
      </c>
      <c r="S497" s="165" t="s">
        <v>2447</v>
      </c>
      <c r="T497" s="165"/>
      <c r="U497" s="175" t="s">
        <v>1189</v>
      </c>
      <c r="V497" s="165" t="s">
        <v>1593</v>
      </c>
      <c r="W497" s="165" t="str">
        <f>LEFT(V497,FIND(",",V497)-1)</f>
        <v>42.778131381474715</v>
      </c>
      <c r="X497" s="165" t="str">
        <f>MID(V497,FIND(",",V497)+2,1256)</f>
        <v>0.6804831361511474</v>
      </c>
      <c r="Y497" s="27" t="s">
        <v>1594</v>
      </c>
    </row>
    <row r="498" spans="1:25" s="61" customFormat="1" ht="16.5" customHeight="1" x14ac:dyDescent="0.25">
      <c r="A498" s="119">
        <v>338</v>
      </c>
      <c r="B498" s="118" t="s">
        <v>2886</v>
      </c>
      <c r="C498" s="160"/>
      <c r="D498" s="199" t="s">
        <v>2448</v>
      </c>
      <c r="E498" s="160" t="s">
        <v>701</v>
      </c>
      <c r="F498" s="160" t="s">
        <v>846</v>
      </c>
      <c r="G498" s="397" t="s">
        <v>1650</v>
      </c>
      <c r="H498" s="160"/>
      <c r="I498" s="35"/>
      <c r="J498" s="160"/>
      <c r="K498" s="160"/>
      <c r="L498" s="160"/>
      <c r="M498" s="160"/>
      <c r="N498" s="160"/>
      <c r="O498" s="160"/>
      <c r="P498" s="160"/>
      <c r="Q498" s="160"/>
      <c r="R498" s="160"/>
      <c r="S498" s="160"/>
      <c r="T498" s="160"/>
      <c r="U498" s="160"/>
      <c r="V498" s="160"/>
      <c r="W498" s="160"/>
      <c r="X498" s="160"/>
      <c r="Y498" s="20"/>
    </row>
    <row r="499" spans="1:25" s="61" customFormat="1" x14ac:dyDescent="0.25">
      <c r="A499" s="119">
        <v>338</v>
      </c>
      <c r="B499" s="118" t="s">
        <v>2887</v>
      </c>
      <c r="C499" s="160"/>
      <c r="D499" s="160" t="s">
        <v>2450</v>
      </c>
      <c r="E499" s="160" t="s">
        <v>701</v>
      </c>
      <c r="F499" s="160" t="s">
        <v>846</v>
      </c>
      <c r="G499" s="397" t="s">
        <v>1650</v>
      </c>
      <c r="H499" s="160"/>
      <c r="I499" s="160"/>
      <c r="J499" s="160"/>
      <c r="K499" s="160"/>
      <c r="L499" s="160"/>
      <c r="M499" s="160"/>
      <c r="N499" s="160"/>
      <c r="O499" s="160"/>
      <c r="P499" s="160"/>
      <c r="Q499" s="160"/>
      <c r="R499" s="160"/>
      <c r="S499" s="160"/>
      <c r="T499" s="160"/>
      <c r="U499" s="160"/>
      <c r="V499" s="160"/>
      <c r="W499" s="160"/>
      <c r="X499" s="160"/>
      <c r="Y499" s="254"/>
    </row>
    <row r="500" spans="1:25" s="61" customFormat="1" x14ac:dyDescent="0.25">
      <c r="A500" s="119">
        <v>338</v>
      </c>
      <c r="B500" s="118" t="s">
        <v>2888</v>
      </c>
      <c r="C500" s="160"/>
      <c r="D500" s="160" t="s">
        <v>2453</v>
      </c>
      <c r="E500" s="160" t="s">
        <v>701</v>
      </c>
      <c r="F500" s="160" t="s">
        <v>846</v>
      </c>
      <c r="G500" s="397" t="s">
        <v>1650</v>
      </c>
      <c r="H500" s="160"/>
      <c r="I500" s="160"/>
      <c r="J500" s="160"/>
      <c r="K500" s="160"/>
      <c r="L500" s="160"/>
      <c r="M500" s="160"/>
      <c r="N500" s="160"/>
      <c r="O500" s="160"/>
      <c r="P500" s="160"/>
      <c r="Q500" s="160"/>
      <c r="R500" s="160"/>
      <c r="S500" s="160"/>
      <c r="T500" s="160"/>
      <c r="U500" s="160"/>
      <c r="V500" s="160"/>
      <c r="W500" s="160"/>
      <c r="X500" s="160"/>
      <c r="Y500" s="254"/>
    </row>
    <row r="501" spans="1:25" s="61" customFormat="1" x14ac:dyDescent="0.25">
      <c r="A501" s="119">
        <v>338</v>
      </c>
      <c r="B501" s="118" t="s">
        <v>2889</v>
      </c>
      <c r="C501" s="160"/>
      <c r="D501" s="397" t="s">
        <v>3411</v>
      </c>
      <c r="E501" s="160" t="s">
        <v>701</v>
      </c>
      <c r="F501" s="160" t="s">
        <v>846</v>
      </c>
      <c r="G501" s="397" t="s">
        <v>1650</v>
      </c>
      <c r="H501" s="160"/>
      <c r="I501" s="160"/>
      <c r="J501" s="160"/>
      <c r="K501" s="160"/>
      <c r="L501" s="160"/>
      <c r="M501" s="160"/>
      <c r="N501" s="160"/>
      <c r="O501" s="160"/>
      <c r="P501" s="160"/>
      <c r="Q501" s="160"/>
      <c r="R501" s="160"/>
      <c r="S501" s="160"/>
      <c r="T501" s="160"/>
      <c r="U501" s="160"/>
      <c r="V501" s="160"/>
      <c r="W501" s="160"/>
      <c r="X501" s="160"/>
      <c r="Y501" s="254"/>
    </row>
    <row r="502" spans="1:25" s="61" customFormat="1" x14ac:dyDescent="0.25">
      <c r="A502" s="119">
        <v>338</v>
      </c>
      <c r="B502" s="118" t="s">
        <v>2890</v>
      </c>
      <c r="C502" s="160"/>
      <c r="D502" s="160" t="s">
        <v>2455</v>
      </c>
      <c r="E502" s="160" t="s">
        <v>701</v>
      </c>
      <c r="F502" s="160" t="s">
        <v>846</v>
      </c>
      <c r="G502" s="397" t="s">
        <v>1650</v>
      </c>
      <c r="H502" s="160"/>
      <c r="I502" s="160"/>
      <c r="J502" s="160"/>
      <c r="K502" s="160"/>
      <c r="L502" s="160"/>
      <c r="M502" s="160"/>
      <c r="N502" s="160"/>
      <c r="O502" s="160"/>
      <c r="P502" s="160"/>
      <c r="Q502" s="160"/>
      <c r="R502" s="160"/>
      <c r="S502" s="160"/>
      <c r="T502" s="160"/>
      <c r="U502" s="160"/>
      <c r="V502" s="160"/>
      <c r="W502" s="160"/>
      <c r="X502" s="160"/>
      <c r="Y502" s="254"/>
    </row>
    <row r="503" spans="1:25" s="61" customFormat="1" x14ac:dyDescent="0.25">
      <c r="A503" s="119">
        <v>338</v>
      </c>
      <c r="B503" s="118" t="s">
        <v>2891</v>
      </c>
      <c r="C503" s="160"/>
      <c r="D503" s="160" t="s">
        <v>2454</v>
      </c>
      <c r="E503" s="160" t="s">
        <v>701</v>
      </c>
      <c r="F503" s="160" t="s">
        <v>846</v>
      </c>
      <c r="G503" s="397" t="s">
        <v>1650</v>
      </c>
      <c r="H503" s="160"/>
      <c r="I503" s="160"/>
      <c r="J503" s="160"/>
      <c r="K503" s="160"/>
      <c r="L503" s="160"/>
      <c r="M503" s="160"/>
      <c r="N503" s="160"/>
      <c r="O503" s="160"/>
      <c r="P503" s="160"/>
      <c r="Q503" s="160"/>
      <c r="R503" s="160"/>
      <c r="S503" s="160"/>
      <c r="T503" s="160"/>
      <c r="U503" s="160"/>
      <c r="V503" s="160"/>
      <c r="W503" s="160"/>
      <c r="X503" s="160"/>
      <c r="Y503" s="254"/>
    </row>
    <row r="504" spans="1:25" s="61" customFormat="1" ht="15.75" thickBot="1" x14ac:dyDescent="0.3">
      <c r="A504" s="111">
        <v>338</v>
      </c>
      <c r="B504" s="110" t="s">
        <v>2892</v>
      </c>
      <c r="C504" s="156"/>
      <c r="D504" s="156" t="s">
        <v>2893</v>
      </c>
      <c r="E504" s="156" t="s">
        <v>701</v>
      </c>
      <c r="F504" s="156" t="s">
        <v>846</v>
      </c>
      <c r="G504" s="372" t="s">
        <v>1650</v>
      </c>
      <c r="H504" s="156"/>
      <c r="I504" s="156"/>
      <c r="J504" s="156"/>
      <c r="K504" s="156"/>
      <c r="L504" s="156"/>
      <c r="M504" s="156"/>
      <c r="N504" s="156"/>
      <c r="O504" s="156"/>
      <c r="P504" s="156"/>
      <c r="Q504" s="156"/>
      <c r="R504" s="156"/>
      <c r="S504" s="156"/>
      <c r="T504" s="156"/>
      <c r="U504" s="156"/>
      <c r="V504" s="156"/>
      <c r="W504" s="156"/>
      <c r="X504" s="156"/>
      <c r="Y504" s="179"/>
    </row>
    <row r="505" spans="1:25" s="61" customFormat="1" ht="195.75" thickBot="1" x14ac:dyDescent="0.3">
      <c r="A505" s="84">
        <v>621</v>
      </c>
      <c r="B505" s="92"/>
      <c r="C505" s="365" t="s">
        <v>3541</v>
      </c>
      <c r="D505" s="457"/>
      <c r="E505" s="365" t="s">
        <v>701</v>
      </c>
      <c r="F505" s="365" t="s">
        <v>870</v>
      </c>
      <c r="G505" s="365" t="s">
        <v>3535</v>
      </c>
      <c r="H505" s="457"/>
      <c r="I505" s="4" t="s">
        <v>3542</v>
      </c>
      <c r="J505" s="457"/>
      <c r="K505" s="457"/>
      <c r="L505" s="457"/>
      <c r="M505" s="96" t="s">
        <v>14</v>
      </c>
      <c r="N505" s="96" t="s">
        <v>14</v>
      </c>
      <c r="O505" s="96" t="s">
        <v>14</v>
      </c>
      <c r="P505" s="457" t="s">
        <v>3537</v>
      </c>
      <c r="Q505" s="365" t="s">
        <v>210</v>
      </c>
      <c r="R505" s="365" t="s">
        <v>3538</v>
      </c>
      <c r="S505" s="365" t="s">
        <v>3540</v>
      </c>
      <c r="T505" s="365" t="s">
        <v>3539</v>
      </c>
      <c r="U505" s="508" t="s">
        <v>1189</v>
      </c>
      <c r="V505" s="365" t="s">
        <v>3536</v>
      </c>
      <c r="W505" s="76" t="str">
        <f t="shared" ref="W505" si="139">LEFT(V505,FIND(",",V505)-1)</f>
        <v>51.48286134669717</v>
      </c>
      <c r="X505" s="76" t="str">
        <f t="shared" ref="X505" si="140">MID(V505,FIND(",",V505)+2,1256)</f>
        <v>6.164586762381404</v>
      </c>
      <c r="Y505" s="17" t="s">
        <v>3534</v>
      </c>
    </row>
    <row r="506" spans="1:25" ht="165.75" thickBot="1" x14ac:dyDescent="0.3">
      <c r="A506" s="91">
        <v>339</v>
      </c>
      <c r="B506" s="83"/>
      <c r="C506" s="78" t="s">
        <v>2179</v>
      </c>
      <c r="D506" s="78" t="s">
        <v>2179</v>
      </c>
      <c r="E506" s="76" t="s">
        <v>701</v>
      </c>
      <c r="F506" s="76" t="s">
        <v>846</v>
      </c>
      <c r="G506" s="76"/>
      <c r="H506" s="76"/>
      <c r="I506" s="76"/>
      <c r="J506" s="253" t="s">
        <v>1611</v>
      </c>
      <c r="K506" s="80" t="s">
        <v>1751</v>
      </c>
      <c r="L506" s="80"/>
      <c r="M506" s="96" t="s">
        <v>14</v>
      </c>
      <c r="N506" s="96" t="s">
        <v>14</v>
      </c>
      <c r="O506" s="96" t="s">
        <v>14</v>
      </c>
      <c r="P506" s="87" t="s">
        <v>709</v>
      </c>
      <c r="Q506" s="76" t="s">
        <v>210</v>
      </c>
      <c r="R506" s="365" t="s">
        <v>3301</v>
      </c>
      <c r="S506" s="76"/>
      <c r="T506" s="76"/>
      <c r="U506" s="77" t="s">
        <v>1189</v>
      </c>
      <c r="V506" s="76" t="s">
        <v>707</v>
      </c>
      <c r="W506" s="76" t="str">
        <f t="shared" ref="W506:W517" si="141">LEFT(V506,FIND(",",V506)-1)</f>
        <v>51.55081709835634</v>
      </c>
      <c r="X506" s="76" t="str">
        <f t="shared" ref="X506:X517" si="142">MID(V506,FIND(",",V506)+2,1256)</f>
        <v>5.174350075893034</v>
      </c>
      <c r="Y506" s="8" t="s">
        <v>708</v>
      </c>
    </row>
    <row r="507" spans="1:25" ht="195.75" thickBot="1" x14ac:dyDescent="0.3">
      <c r="A507" s="91">
        <v>602</v>
      </c>
      <c r="B507" s="83"/>
      <c r="C507" s="365" t="s">
        <v>3299</v>
      </c>
      <c r="D507" s="365" t="s">
        <v>3299</v>
      </c>
      <c r="E507" s="366" t="s">
        <v>701</v>
      </c>
      <c r="F507" s="366" t="s">
        <v>846</v>
      </c>
      <c r="G507" s="366" t="s">
        <v>1650</v>
      </c>
      <c r="H507" s="76"/>
      <c r="I507" s="76"/>
      <c r="J507" s="253"/>
      <c r="K507" s="80"/>
      <c r="L507" s="80"/>
      <c r="M507" s="96" t="s">
        <v>14</v>
      </c>
      <c r="N507" s="96" t="s">
        <v>14</v>
      </c>
      <c r="O507" s="96" t="s">
        <v>14</v>
      </c>
      <c r="P507" s="367" t="s">
        <v>3304</v>
      </c>
      <c r="Q507" s="366" t="s">
        <v>1263</v>
      </c>
      <c r="R507" s="365" t="s">
        <v>3300</v>
      </c>
      <c r="S507" s="76"/>
      <c r="T507" s="76"/>
      <c r="U507" s="368" t="s">
        <v>1189</v>
      </c>
      <c r="V507" s="76" t="s">
        <v>3302</v>
      </c>
      <c r="W507" s="76" t="str">
        <f t="shared" ref="W507" si="143">LEFT(V507,FIND(",",V507)-1)</f>
        <v>52.24838324574732</v>
      </c>
      <c r="X507" s="76" t="str">
        <f t="shared" ref="X507" si="144">MID(V507,FIND(",",V507)+2,1256)</f>
        <v>0.7418531629848398</v>
      </c>
      <c r="Y507" s="17" t="s">
        <v>3303</v>
      </c>
    </row>
    <row r="508" spans="1:25" ht="180.75" thickBot="1" x14ac:dyDescent="0.3">
      <c r="A508" s="91">
        <v>340</v>
      </c>
      <c r="B508" s="83"/>
      <c r="C508" s="82" t="s">
        <v>2130</v>
      </c>
      <c r="D508" s="82" t="s">
        <v>2130</v>
      </c>
      <c r="E508" s="76" t="s">
        <v>701</v>
      </c>
      <c r="F508" s="76" t="s">
        <v>846</v>
      </c>
      <c r="G508" s="76"/>
      <c r="H508" s="76"/>
      <c r="I508" s="76"/>
      <c r="J508" s="80">
        <v>44716</v>
      </c>
      <c r="K508" s="80" t="s">
        <v>1751</v>
      </c>
      <c r="L508" s="80"/>
      <c r="M508" s="79" t="s">
        <v>14</v>
      </c>
      <c r="N508" s="79" t="s">
        <v>14</v>
      </c>
      <c r="O508" s="79" t="s">
        <v>14</v>
      </c>
      <c r="P508" s="87" t="s">
        <v>758</v>
      </c>
      <c r="Q508" s="76" t="s">
        <v>210</v>
      </c>
      <c r="R508" s="360"/>
      <c r="S508" s="78"/>
      <c r="T508" s="78"/>
      <c r="U508" s="77" t="s">
        <v>1189</v>
      </c>
      <c r="V508" s="76" t="s">
        <v>756</v>
      </c>
      <c r="W508" s="76" t="str">
        <f t="shared" si="141"/>
        <v>51.60316959869833</v>
      </c>
      <c r="X508" s="76" t="str">
        <f t="shared" si="142"/>
        <v>5.672909541870565</v>
      </c>
      <c r="Y508" s="8" t="s">
        <v>757</v>
      </c>
    </row>
    <row r="509" spans="1:25" ht="180.75" thickBot="1" x14ac:dyDescent="0.3">
      <c r="A509" s="91">
        <v>341</v>
      </c>
      <c r="B509" s="83"/>
      <c r="C509" s="78" t="s">
        <v>2131</v>
      </c>
      <c r="D509" s="78" t="s">
        <v>2131</v>
      </c>
      <c r="E509" s="76" t="s">
        <v>702</v>
      </c>
      <c r="F509" s="78" t="s">
        <v>846</v>
      </c>
      <c r="G509" s="76" t="s">
        <v>1650</v>
      </c>
      <c r="H509" s="78"/>
      <c r="I509" s="78"/>
      <c r="J509" s="89">
        <v>44813</v>
      </c>
      <c r="K509" s="80" t="s">
        <v>1751</v>
      </c>
      <c r="L509" s="80"/>
      <c r="M509" s="96" t="s">
        <v>798</v>
      </c>
      <c r="N509" s="96" t="s">
        <v>46</v>
      </c>
      <c r="O509" s="96" t="s">
        <v>1669</v>
      </c>
      <c r="P509" s="87"/>
      <c r="Q509" s="76" t="s">
        <v>210</v>
      </c>
      <c r="R509" s="360" t="s">
        <v>855</v>
      </c>
      <c r="S509" s="87" t="s">
        <v>856</v>
      </c>
      <c r="T509" s="78"/>
      <c r="U509" s="77" t="s">
        <v>1189</v>
      </c>
      <c r="V509" s="78" t="s">
        <v>857</v>
      </c>
      <c r="W509" s="76" t="str">
        <f t="shared" si="141"/>
        <v>50.85921493280251</v>
      </c>
      <c r="X509" s="76" t="str">
        <f t="shared" si="142"/>
        <v>5.822581337217448</v>
      </c>
      <c r="Y509" s="8" t="s">
        <v>858</v>
      </c>
    </row>
    <row r="510" spans="1:25" s="250" customFormat="1" ht="60.75" thickBot="1" x14ac:dyDescent="0.3">
      <c r="A510" s="252">
        <v>342</v>
      </c>
      <c r="B510" s="251"/>
      <c r="C510" s="78" t="s">
        <v>1190</v>
      </c>
      <c r="D510" s="78"/>
      <c r="E510" s="78"/>
      <c r="F510" s="78" t="s">
        <v>870</v>
      </c>
      <c r="G510" s="78" t="s">
        <v>839</v>
      </c>
      <c r="H510" s="78"/>
      <c r="I510" s="78"/>
      <c r="J510" s="89"/>
      <c r="K510" s="89"/>
      <c r="L510" s="89"/>
      <c r="M510" s="79" t="s">
        <v>123</v>
      </c>
      <c r="N510" s="79" t="s">
        <v>54</v>
      </c>
      <c r="O510" s="79" t="s">
        <v>396</v>
      </c>
      <c r="P510" s="87" t="s">
        <v>615</v>
      </c>
      <c r="Q510" s="76" t="s">
        <v>616</v>
      </c>
      <c r="R510" s="360"/>
      <c r="S510" s="78"/>
      <c r="T510" s="78"/>
      <c r="U510" s="77" t="s">
        <v>1189</v>
      </c>
      <c r="V510" s="76" t="s">
        <v>614</v>
      </c>
      <c r="W510" s="76" t="str">
        <f t="shared" si="141"/>
        <v>46.2580058756065</v>
      </c>
      <c r="X510" s="76" t="str">
        <f t="shared" si="142"/>
        <v>10.255515854300388</v>
      </c>
      <c r="Y510" s="8"/>
    </row>
    <row r="511" spans="1:25" ht="75.75" thickBot="1" x14ac:dyDescent="0.3">
      <c r="A511" s="91">
        <v>343</v>
      </c>
      <c r="B511" s="83"/>
      <c r="C511" s="78" t="s">
        <v>1554</v>
      </c>
      <c r="D511" s="78"/>
      <c r="E511" s="78"/>
      <c r="F511" s="78" t="s">
        <v>870</v>
      </c>
      <c r="G511" s="78" t="s">
        <v>839</v>
      </c>
      <c r="H511" s="78"/>
      <c r="I511" s="78"/>
      <c r="J511" s="89"/>
      <c r="K511" s="89"/>
      <c r="L511" s="89"/>
      <c r="M511" s="96" t="s">
        <v>14</v>
      </c>
      <c r="N511" s="96" t="s">
        <v>14</v>
      </c>
      <c r="O511" s="96" t="s">
        <v>14</v>
      </c>
      <c r="P511" s="87" t="s">
        <v>625</v>
      </c>
      <c r="Q511" s="76" t="s">
        <v>616</v>
      </c>
      <c r="R511" s="360"/>
      <c r="S511" s="78"/>
      <c r="T511" s="78"/>
      <c r="U511" s="77" t="s">
        <v>1189</v>
      </c>
      <c r="V511" s="76" t="s">
        <v>624</v>
      </c>
      <c r="W511" s="76" t="str">
        <f t="shared" si="141"/>
        <v>46.25908117877211</v>
      </c>
      <c r="X511" s="76" t="str">
        <f t="shared" si="142"/>
        <v>10.251699241650034</v>
      </c>
      <c r="Y511" s="8" t="s">
        <v>623</v>
      </c>
    </row>
    <row r="512" spans="1:25" ht="75.75" thickBot="1" x14ac:dyDescent="0.3">
      <c r="A512" s="91">
        <v>344</v>
      </c>
      <c r="B512" s="83"/>
      <c r="C512" s="78" t="s">
        <v>626</v>
      </c>
      <c r="D512" s="78"/>
      <c r="E512" s="78"/>
      <c r="F512" s="78" t="s">
        <v>870</v>
      </c>
      <c r="G512" s="78" t="s">
        <v>839</v>
      </c>
      <c r="H512" s="78"/>
      <c r="I512" s="78"/>
      <c r="J512" s="89"/>
      <c r="K512" s="89"/>
      <c r="L512" s="89"/>
      <c r="M512" s="79" t="s">
        <v>123</v>
      </c>
      <c r="N512" s="79" t="s">
        <v>54</v>
      </c>
      <c r="O512" s="79" t="s">
        <v>396</v>
      </c>
      <c r="P512" s="87" t="s">
        <v>628</v>
      </c>
      <c r="Q512" s="76" t="s">
        <v>616</v>
      </c>
      <c r="R512" s="360"/>
      <c r="S512" s="78"/>
      <c r="T512" s="78"/>
      <c r="U512" s="77" t="s">
        <v>1189</v>
      </c>
      <c r="V512" s="76" t="s">
        <v>627</v>
      </c>
      <c r="W512" s="76" t="str">
        <f t="shared" si="141"/>
        <v>46.2534955212063</v>
      </c>
      <c r="X512" s="76" t="str">
        <f t="shared" si="142"/>
        <v>10.256622639396133</v>
      </c>
      <c r="Y512" s="8"/>
    </row>
    <row r="513" spans="1:25" ht="285.75" thickBot="1" x14ac:dyDescent="0.3">
      <c r="A513" s="91">
        <v>345</v>
      </c>
      <c r="B513" s="83"/>
      <c r="C513" s="78" t="s">
        <v>1361</v>
      </c>
      <c r="D513" s="78"/>
      <c r="E513" s="78"/>
      <c r="F513" s="78" t="s">
        <v>842</v>
      </c>
      <c r="G513" s="78"/>
      <c r="H513" s="78"/>
      <c r="I513" s="78"/>
      <c r="J513" s="89"/>
      <c r="K513" s="89"/>
      <c r="L513" s="89"/>
      <c r="M513" s="130" t="s">
        <v>14</v>
      </c>
      <c r="N513" s="130" t="s">
        <v>14</v>
      </c>
      <c r="O513" s="130" t="s">
        <v>14</v>
      </c>
      <c r="P513" s="87" t="s">
        <v>1364</v>
      </c>
      <c r="Q513" s="76" t="s">
        <v>1262</v>
      </c>
      <c r="R513" s="360"/>
      <c r="S513" s="78"/>
      <c r="T513" s="78"/>
      <c r="U513" s="77" t="s">
        <v>1189</v>
      </c>
      <c r="V513" s="76" t="s">
        <v>1363</v>
      </c>
      <c r="W513" s="76" t="str">
        <f t="shared" si="141"/>
        <v>51.631815385295695</v>
      </c>
      <c r="X513" s="76" t="str">
        <f t="shared" si="142"/>
        <v>-3.130277130282351</v>
      </c>
      <c r="Y513" s="8" t="s">
        <v>1362</v>
      </c>
    </row>
    <row r="514" spans="1:25" ht="225.75" thickBot="1" x14ac:dyDescent="0.3">
      <c r="A514" s="91">
        <v>346</v>
      </c>
      <c r="B514" s="83"/>
      <c r="C514" s="78" t="s">
        <v>1804</v>
      </c>
      <c r="D514" s="78"/>
      <c r="E514" s="78" t="s">
        <v>701</v>
      </c>
      <c r="F514" s="78" t="s">
        <v>842</v>
      </c>
      <c r="G514" s="78"/>
      <c r="H514" s="78"/>
      <c r="I514" s="78"/>
      <c r="J514" s="89">
        <v>45895</v>
      </c>
      <c r="K514" s="89" t="s">
        <v>1751</v>
      </c>
      <c r="L514" s="89"/>
      <c r="M514" s="249" t="s">
        <v>14</v>
      </c>
      <c r="N514" s="96" t="s">
        <v>14</v>
      </c>
      <c r="O514" s="96" t="s">
        <v>14</v>
      </c>
      <c r="P514" s="87" t="s">
        <v>1807</v>
      </c>
      <c r="Q514" s="76" t="s">
        <v>32</v>
      </c>
      <c r="R514" s="360"/>
      <c r="S514" s="78" t="s">
        <v>1808</v>
      </c>
      <c r="T514" s="78"/>
      <c r="U514" s="77" t="s">
        <v>1189</v>
      </c>
      <c r="V514" s="76" t="s">
        <v>1805</v>
      </c>
      <c r="W514" s="76" t="str">
        <f t="shared" si="141"/>
        <v>46.6486231</v>
      </c>
      <c r="X514" s="76" t="str">
        <f t="shared" si="142"/>
        <v>10.9922726</v>
      </c>
      <c r="Y514" s="8" t="s">
        <v>1806</v>
      </c>
    </row>
    <row r="515" spans="1:25" ht="195.75" thickBot="1" x14ac:dyDescent="0.3">
      <c r="A515" s="91">
        <v>684</v>
      </c>
      <c r="B515" s="83"/>
      <c r="C515" s="365" t="s">
        <v>4026</v>
      </c>
      <c r="D515" s="457"/>
      <c r="E515" s="365" t="s">
        <v>701</v>
      </c>
      <c r="F515" s="365" t="s">
        <v>842</v>
      </c>
      <c r="G515" s="365" t="s">
        <v>1760</v>
      </c>
      <c r="H515" s="457"/>
      <c r="I515" s="457"/>
      <c r="J515" s="89"/>
      <c r="K515" s="89"/>
      <c r="L515" s="89"/>
      <c r="M515" s="249" t="s">
        <v>14</v>
      </c>
      <c r="N515" s="249" t="s">
        <v>14</v>
      </c>
      <c r="O515" s="249" t="s">
        <v>14</v>
      </c>
      <c r="P515" s="367" t="s">
        <v>4029</v>
      </c>
      <c r="Q515" s="76" t="s">
        <v>1</v>
      </c>
      <c r="R515" s="457"/>
      <c r="S515" s="457"/>
      <c r="T515" s="457"/>
      <c r="U515" s="368" t="s">
        <v>1189</v>
      </c>
      <c r="V515" s="76" t="s">
        <v>4028</v>
      </c>
      <c r="W515" s="128" t="str">
        <f t="shared" ref="W515" si="145">LEFT(V515,FIND(",",V515)-1)</f>
        <v>41.34410732960358</v>
      </c>
      <c r="X515" s="128" t="str">
        <f t="shared" ref="X515" si="146">MID(V515,FIND(",",V515)+2,1256)</f>
        <v>0.9560487001658787</v>
      </c>
      <c r="Y515" s="17" t="s">
        <v>4027</v>
      </c>
    </row>
    <row r="516" spans="1:25" ht="195.75" thickBot="1" x14ac:dyDescent="0.3">
      <c r="A516" s="91">
        <v>347</v>
      </c>
      <c r="B516" s="83"/>
      <c r="C516" s="86" t="s">
        <v>2180</v>
      </c>
      <c r="D516" s="86" t="s">
        <v>2180</v>
      </c>
      <c r="E516" s="101" t="s">
        <v>701</v>
      </c>
      <c r="F516" s="128" t="s">
        <v>846</v>
      </c>
      <c r="G516" s="551" t="s">
        <v>1650</v>
      </c>
      <c r="H516" s="101"/>
      <c r="I516" s="101"/>
      <c r="J516" s="101"/>
      <c r="K516" s="101"/>
      <c r="L516" s="101"/>
      <c r="M516" s="249" t="s">
        <v>14</v>
      </c>
      <c r="N516" s="249" t="s">
        <v>14</v>
      </c>
      <c r="O516" s="249" t="s">
        <v>14</v>
      </c>
      <c r="P516" s="129" t="s">
        <v>1440</v>
      </c>
      <c r="Q516" s="128" t="s">
        <v>18</v>
      </c>
      <c r="R516" s="86" t="s">
        <v>1441</v>
      </c>
      <c r="S516" s="86"/>
      <c r="T516" s="86"/>
      <c r="U516" s="77" t="s">
        <v>1189</v>
      </c>
      <c r="V516" s="128" t="s">
        <v>1442</v>
      </c>
      <c r="W516" s="128" t="str">
        <f t="shared" si="141"/>
        <v>50.95926085701345</v>
      </c>
      <c r="X516" s="128" t="str">
        <f t="shared" si="142"/>
        <v>3.4866266213349615</v>
      </c>
      <c r="Y516" s="22" t="s">
        <v>1443</v>
      </c>
    </row>
    <row r="517" spans="1:25" s="61" customFormat="1" ht="285.75" thickBot="1" x14ac:dyDescent="0.3">
      <c r="A517" s="126">
        <v>348</v>
      </c>
      <c r="B517" s="424" t="s">
        <v>3492</v>
      </c>
      <c r="C517" s="146" t="s">
        <v>1568</v>
      </c>
      <c r="D517" s="146"/>
      <c r="E517" s="146" t="s">
        <v>1192</v>
      </c>
      <c r="F517" s="146" t="s">
        <v>846</v>
      </c>
      <c r="G517" s="146" t="s">
        <v>1650</v>
      </c>
      <c r="H517" s="146"/>
      <c r="I517" s="146"/>
      <c r="J517" s="168">
        <v>45900</v>
      </c>
      <c r="K517" s="146" t="s">
        <v>1751</v>
      </c>
      <c r="L517" s="146"/>
      <c r="M517" s="146" t="s">
        <v>14</v>
      </c>
      <c r="N517" s="146" t="s">
        <v>14</v>
      </c>
      <c r="O517" s="146" t="s">
        <v>14</v>
      </c>
      <c r="P517" s="146" t="s">
        <v>2353</v>
      </c>
      <c r="Q517" s="146" t="s">
        <v>32</v>
      </c>
      <c r="R517" s="146" t="s">
        <v>2352</v>
      </c>
      <c r="S517" s="146"/>
      <c r="T517" s="146" t="s">
        <v>1570</v>
      </c>
      <c r="U517" s="145" t="s">
        <v>1189</v>
      </c>
      <c r="V517" s="146" t="s">
        <v>1626</v>
      </c>
      <c r="W517" s="246" t="str">
        <f t="shared" si="141"/>
        <v>46.31692265343098</v>
      </c>
      <c r="X517" s="146" t="str">
        <f t="shared" si="142"/>
        <v>13.094914236082644</v>
      </c>
      <c r="Y517" s="41" t="s">
        <v>1569</v>
      </c>
    </row>
    <row r="518" spans="1:25" s="61" customFormat="1" ht="21" customHeight="1" x14ac:dyDescent="0.25">
      <c r="A518" s="119">
        <v>348</v>
      </c>
      <c r="B518" s="118" t="s">
        <v>2894</v>
      </c>
      <c r="C518" s="115"/>
      <c r="D518" s="115" t="s">
        <v>2351</v>
      </c>
      <c r="E518" s="115" t="s">
        <v>1192</v>
      </c>
      <c r="F518" s="115" t="s">
        <v>846</v>
      </c>
      <c r="G518" s="115" t="s">
        <v>1650</v>
      </c>
      <c r="H518" s="146"/>
      <c r="I518" s="146"/>
      <c r="J518" s="168">
        <v>45900</v>
      </c>
      <c r="K518" s="146" t="s">
        <v>1751</v>
      </c>
      <c r="L518" s="146"/>
      <c r="M518" s="146" t="s">
        <v>14</v>
      </c>
      <c r="N518" s="146" t="s">
        <v>14</v>
      </c>
      <c r="O518" s="146" t="s">
        <v>14</v>
      </c>
      <c r="P518" s="146"/>
      <c r="Q518" s="146"/>
      <c r="R518" s="146"/>
      <c r="S518" s="115"/>
      <c r="T518" s="115"/>
      <c r="U518" s="114"/>
      <c r="V518" s="115"/>
      <c r="W518" s="115"/>
      <c r="X518" s="115"/>
      <c r="Y518" s="36"/>
    </row>
    <row r="519" spans="1:25" s="61" customFormat="1" ht="21" customHeight="1" x14ac:dyDescent="0.25">
      <c r="A519" s="119">
        <v>348</v>
      </c>
      <c r="B519" s="118" t="s">
        <v>2895</v>
      </c>
      <c r="C519" s="115"/>
      <c r="D519" s="116" t="s">
        <v>2354</v>
      </c>
      <c r="E519" s="115" t="s">
        <v>1192</v>
      </c>
      <c r="F519" s="115" t="s">
        <v>846</v>
      </c>
      <c r="G519" s="115" t="s">
        <v>1650</v>
      </c>
      <c r="H519" s="115"/>
      <c r="I519" s="115"/>
      <c r="J519" s="163"/>
      <c r="K519" s="115"/>
      <c r="L519" s="115"/>
      <c r="M519" s="115"/>
      <c r="N519" s="115"/>
      <c r="O519" s="115"/>
      <c r="P519" s="115"/>
      <c r="Q519" s="115"/>
      <c r="R519" s="115"/>
      <c r="S519" s="115"/>
      <c r="T519" s="115"/>
      <c r="U519" s="114"/>
      <c r="V519" s="115"/>
      <c r="W519" s="115"/>
      <c r="X519" s="115"/>
      <c r="Y519" s="112"/>
    </row>
    <row r="520" spans="1:25" s="61" customFormat="1" ht="21" customHeight="1" x14ac:dyDescent="0.25">
      <c r="A520" s="119">
        <v>348</v>
      </c>
      <c r="B520" s="118" t="s">
        <v>2896</v>
      </c>
      <c r="C520" s="115"/>
      <c r="D520" s="116" t="s">
        <v>2355</v>
      </c>
      <c r="E520" s="115" t="s">
        <v>1192</v>
      </c>
      <c r="F520" s="115" t="s">
        <v>846</v>
      </c>
      <c r="G520" s="115" t="s">
        <v>1650</v>
      </c>
      <c r="H520" s="115"/>
      <c r="I520" s="115"/>
      <c r="J520" s="163"/>
      <c r="K520" s="115"/>
      <c r="L520" s="115"/>
      <c r="M520" s="115"/>
      <c r="N520" s="115"/>
      <c r="O520" s="115"/>
      <c r="P520" s="115"/>
      <c r="Q520" s="115"/>
      <c r="R520" s="115"/>
      <c r="S520" s="115"/>
      <c r="T520" s="115"/>
      <c r="U520" s="114"/>
      <c r="V520" s="115"/>
      <c r="W520" s="115"/>
      <c r="X520" s="115"/>
      <c r="Y520" s="112"/>
    </row>
    <row r="521" spans="1:25" s="61" customFormat="1" ht="21" customHeight="1" x14ac:dyDescent="0.25">
      <c r="A521" s="119">
        <v>348</v>
      </c>
      <c r="B521" s="118" t="s">
        <v>2897</v>
      </c>
      <c r="C521" s="115"/>
      <c r="D521" s="115" t="s">
        <v>2357</v>
      </c>
      <c r="E521" s="115" t="s">
        <v>1192</v>
      </c>
      <c r="F521" s="115" t="s">
        <v>846</v>
      </c>
      <c r="G521" s="115" t="s">
        <v>1650</v>
      </c>
      <c r="H521" s="115"/>
      <c r="I521" s="115"/>
      <c r="J521" s="163"/>
      <c r="K521" s="115"/>
      <c r="L521" s="115"/>
      <c r="M521" s="115"/>
      <c r="N521" s="115"/>
      <c r="O521" s="115"/>
      <c r="P521" s="115"/>
      <c r="Q521" s="115"/>
      <c r="R521" s="115"/>
      <c r="S521" s="115"/>
      <c r="T521" s="115"/>
      <c r="U521" s="114"/>
      <c r="V521" s="115"/>
      <c r="W521" s="115"/>
      <c r="X521" s="115"/>
      <c r="Y521" s="112"/>
    </row>
    <row r="522" spans="1:25" s="61" customFormat="1" ht="21" customHeight="1" x14ac:dyDescent="0.25">
      <c r="A522" s="119">
        <v>348</v>
      </c>
      <c r="B522" s="118" t="s">
        <v>2898</v>
      </c>
      <c r="C522" s="115"/>
      <c r="D522" s="115" t="s">
        <v>2356</v>
      </c>
      <c r="E522" s="115" t="s">
        <v>1192</v>
      </c>
      <c r="F522" s="115" t="s">
        <v>846</v>
      </c>
      <c r="G522" s="115" t="s">
        <v>1650</v>
      </c>
      <c r="H522" s="115"/>
      <c r="I522" s="115"/>
      <c r="J522" s="163"/>
      <c r="K522" s="115"/>
      <c r="L522" s="115"/>
      <c r="M522" s="115"/>
      <c r="N522" s="115"/>
      <c r="O522" s="115"/>
      <c r="P522" s="115"/>
      <c r="Q522" s="115"/>
      <c r="R522" s="115"/>
      <c r="S522" s="115"/>
      <c r="T522" s="115"/>
      <c r="U522" s="114"/>
      <c r="V522" s="115"/>
      <c r="W522" s="115"/>
      <c r="X522" s="115"/>
      <c r="Y522" s="112"/>
    </row>
    <row r="523" spans="1:25" s="61" customFormat="1" ht="21" customHeight="1" x14ac:dyDescent="0.25">
      <c r="A523" s="119">
        <v>348</v>
      </c>
      <c r="B523" s="118" t="s">
        <v>2899</v>
      </c>
      <c r="C523" s="115"/>
      <c r="D523" s="115" t="s">
        <v>2363</v>
      </c>
      <c r="E523" s="115" t="s">
        <v>1192</v>
      </c>
      <c r="F523" s="115" t="s">
        <v>846</v>
      </c>
      <c r="G523" s="115" t="s">
        <v>1650</v>
      </c>
      <c r="H523" s="115"/>
      <c r="I523" s="115"/>
      <c r="J523" s="163"/>
      <c r="K523" s="115"/>
      <c r="L523" s="115"/>
      <c r="M523" s="115"/>
      <c r="N523" s="115"/>
      <c r="O523" s="115"/>
      <c r="P523" s="115"/>
      <c r="Q523" s="115"/>
      <c r="R523" s="115"/>
      <c r="S523" s="115"/>
      <c r="T523" s="115"/>
      <c r="U523" s="114"/>
      <c r="V523" s="115"/>
      <c r="W523" s="115"/>
      <c r="X523" s="115"/>
      <c r="Y523" s="112"/>
    </row>
    <row r="524" spans="1:25" s="61" customFormat="1" ht="21" customHeight="1" x14ac:dyDescent="0.25">
      <c r="A524" s="119">
        <v>348</v>
      </c>
      <c r="B524" s="118" t="s">
        <v>2900</v>
      </c>
      <c r="C524" s="115"/>
      <c r="D524" s="115" t="s">
        <v>2362</v>
      </c>
      <c r="E524" s="115" t="s">
        <v>1192</v>
      </c>
      <c r="F524" s="115" t="s">
        <v>846</v>
      </c>
      <c r="G524" s="115" t="s">
        <v>1650</v>
      </c>
      <c r="H524" s="115"/>
      <c r="I524" s="115"/>
      <c r="J524" s="163"/>
      <c r="K524" s="115"/>
      <c r="L524" s="115"/>
      <c r="M524" s="115"/>
      <c r="N524" s="115"/>
      <c r="O524" s="115"/>
      <c r="P524" s="115"/>
      <c r="Q524" s="115"/>
      <c r="R524" s="115"/>
      <c r="S524" s="115"/>
      <c r="T524" s="115"/>
      <c r="U524" s="114"/>
      <c r="V524" s="115"/>
      <c r="W524" s="115"/>
      <c r="X524" s="115"/>
      <c r="Y524" s="112"/>
    </row>
    <row r="525" spans="1:25" s="61" customFormat="1" ht="21" customHeight="1" x14ac:dyDescent="0.25">
      <c r="A525" s="119">
        <v>348</v>
      </c>
      <c r="B525" s="118" t="s">
        <v>2901</v>
      </c>
      <c r="C525" s="115"/>
      <c r="D525" s="115" t="s">
        <v>2364</v>
      </c>
      <c r="E525" s="115" t="s">
        <v>1192</v>
      </c>
      <c r="F525" s="115" t="s">
        <v>846</v>
      </c>
      <c r="G525" s="115" t="s">
        <v>1650</v>
      </c>
      <c r="H525" s="115"/>
      <c r="I525" s="115"/>
      <c r="J525" s="163"/>
      <c r="K525" s="115"/>
      <c r="L525" s="115"/>
      <c r="M525" s="115"/>
      <c r="N525" s="115"/>
      <c r="O525" s="115"/>
      <c r="P525" s="115"/>
      <c r="Q525" s="115"/>
      <c r="R525" s="115"/>
      <c r="S525" s="115"/>
      <c r="T525" s="115"/>
      <c r="U525" s="114"/>
      <c r="V525" s="115"/>
      <c r="W525" s="115"/>
      <c r="X525" s="115"/>
      <c r="Y525" s="112"/>
    </row>
    <row r="526" spans="1:25" s="61" customFormat="1" ht="21" customHeight="1" x14ac:dyDescent="0.25">
      <c r="A526" s="119">
        <v>348</v>
      </c>
      <c r="B526" s="118" t="s">
        <v>2902</v>
      </c>
      <c r="C526" s="115"/>
      <c r="D526" s="427" t="s">
        <v>3396</v>
      </c>
      <c r="E526" s="115" t="s">
        <v>1192</v>
      </c>
      <c r="F526" s="115" t="s">
        <v>846</v>
      </c>
      <c r="G526" s="115" t="s">
        <v>1650</v>
      </c>
      <c r="H526" s="115"/>
      <c r="I526" s="115"/>
      <c r="J526" s="163"/>
      <c r="K526" s="115"/>
      <c r="L526" s="115"/>
      <c r="M526" s="115"/>
      <c r="N526" s="115"/>
      <c r="O526" s="115"/>
      <c r="P526" s="115"/>
      <c r="Q526" s="115"/>
      <c r="R526" s="115"/>
      <c r="S526" s="115"/>
      <c r="T526" s="115"/>
      <c r="U526" s="114"/>
      <c r="V526" s="115"/>
      <c r="W526" s="115"/>
      <c r="X526" s="115"/>
      <c r="Y526" s="112"/>
    </row>
    <row r="527" spans="1:25" s="61" customFormat="1" ht="21" customHeight="1" x14ac:dyDescent="0.25">
      <c r="A527" s="119">
        <v>348</v>
      </c>
      <c r="B527" s="118" t="s">
        <v>2903</v>
      </c>
      <c r="C527" s="115"/>
      <c r="D527" s="115" t="s">
        <v>2360</v>
      </c>
      <c r="E527" s="115" t="s">
        <v>1192</v>
      </c>
      <c r="F527" s="115" t="s">
        <v>846</v>
      </c>
      <c r="G527" s="115" t="s">
        <v>1650</v>
      </c>
      <c r="H527" s="115"/>
      <c r="I527" s="115"/>
      <c r="J527" s="163"/>
      <c r="K527" s="115"/>
      <c r="L527" s="115"/>
      <c r="M527" s="115"/>
      <c r="N527" s="115"/>
      <c r="O527" s="115"/>
      <c r="P527" s="115"/>
      <c r="Q527" s="115"/>
      <c r="R527" s="115"/>
      <c r="S527" s="115"/>
      <c r="T527" s="115"/>
      <c r="U527" s="114"/>
      <c r="V527" s="115"/>
      <c r="W527" s="115"/>
      <c r="X527" s="115"/>
      <c r="Y527" s="112"/>
    </row>
    <row r="528" spans="1:25" s="61" customFormat="1" ht="21" customHeight="1" x14ac:dyDescent="0.25">
      <c r="A528" s="119">
        <v>348</v>
      </c>
      <c r="B528" s="118" t="s">
        <v>2904</v>
      </c>
      <c r="C528" s="115"/>
      <c r="D528" s="115" t="s">
        <v>2358</v>
      </c>
      <c r="E528" s="115" t="s">
        <v>1192</v>
      </c>
      <c r="F528" s="115" t="s">
        <v>846</v>
      </c>
      <c r="G528" s="115" t="s">
        <v>1650</v>
      </c>
      <c r="H528" s="115"/>
      <c r="I528" s="115"/>
      <c r="J528" s="163"/>
      <c r="K528" s="115"/>
      <c r="L528" s="115"/>
      <c r="M528" s="115"/>
      <c r="N528" s="115"/>
      <c r="O528" s="115"/>
      <c r="P528" s="115"/>
      <c r="Q528" s="115"/>
      <c r="R528" s="115"/>
      <c r="S528" s="115"/>
      <c r="T528" s="115"/>
      <c r="U528" s="114"/>
      <c r="V528" s="115"/>
      <c r="W528" s="115"/>
      <c r="X528" s="115"/>
      <c r="Y528" s="112"/>
    </row>
    <row r="529" spans="1:25" s="61" customFormat="1" ht="21" customHeight="1" x14ac:dyDescent="0.25">
      <c r="A529" s="119">
        <v>348</v>
      </c>
      <c r="B529" s="118" t="s">
        <v>2905</v>
      </c>
      <c r="C529" s="115"/>
      <c r="D529" s="115" t="s">
        <v>2321</v>
      </c>
      <c r="E529" s="115" t="s">
        <v>1192</v>
      </c>
      <c r="F529" s="115" t="s">
        <v>846</v>
      </c>
      <c r="G529" s="115" t="s">
        <v>1650</v>
      </c>
      <c r="H529" s="115"/>
      <c r="I529" s="115"/>
      <c r="J529" s="163"/>
      <c r="K529" s="115"/>
      <c r="L529" s="115"/>
      <c r="M529" s="115"/>
      <c r="N529" s="115"/>
      <c r="O529" s="115"/>
      <c r="P529" s="115"/>
      <c r="Q529" s="115"/>
      <c r="R529" s="115"/>
      <c r="S529" s="115"/>
      <c r="T529" s="115"/>
      <c r="U529" s="114"/>
      <c r="V529" s="115"/>
      <c r="W529" s="115"/>
      <c r="X529" s="115"/>
      <c r="Y529" s="112"/>
    </row>
    <row r="530" spans="1:25" s="61" customFormat="1" ht="21" customHeight="1" x14ac:dyDescent="0.25">
      <c r="A530" s="119">
        <v>348</v>
      </c>
      <c r="B530" s="118" t="s">
        <v>2906</v>
      </c>
      <c r="C530" s="115"/>
      <c r="D530" s="115" t="s">
        <v>2361</v>
      </c>
      <c r="E530" s="115" t="s">
        <v>1192</v>
      </c>
      <c r="F530" s="115" t="s">
        <v>846</v>
      </c>
      <c r="G530" s="115" t="s">
        <v>1650</v>
      </c>
      <c r="H530" s="115"/>
      <c r="I530" s="115"/>
      <c r="J530" s="163"/>
      <c r="K530" s="115"/>
      <c r="L530" s="115"/>
      <c r="M530" s="115"/>
      <c r="N530" s="115"/>
      <c r="O530" s="115"/>
      <c r="P530" s="115"/>
      <c r="Q530" s="115"/>
      <c r="R530" s="115"/>
      <c r="S530" s="115"/>
      <c r="T530" s="115"/>
      <c r="U530" s="114"/>
      <c r="V530" s="115"/>
      <c r="W530" s="115"/>
      <c r="X530" s="115"/>
      <c r="Y530" s="112"/>
    </row>
    <row r="531" spans="1:25" s="61" customFormat="1" ht="21" customHeight="1" thickBot="1" x14ac:dyDescent="0.3">
      <c r="A531" s="111">
        <v>348</v>
      </c>
      <c r="B531" s="110" t="s">
        <v>2907</v>
      </c>
      <c r="C531" s="107"/>
      <c r="D531" s="107" t="s">
        <v>2625</v>
      </c>
      <c r="E531" s="107" t="s">
        <v>1192</v>
      </c>
      <c r="F531" s="107" t="s">
        <v>846</v>
      </c>
      <c r="G531" s="107" t="s">
        <v>1650</v>
      </c>
      <c r="H531" s="107"/>
      <c r="I531" s="107"/>
      <c r="J531" s="159"/>
      <c r="K531" s="107"/>
      <c r="L531" s="107"/>
      <c r="M531" s="107"/>
      <c r="N531" s="107"/>
      <c r="O531" s="107"/>
      <c r="P531" s="107"/>
      <c r="Q531" s="107"/>
      <c r="R531" s="107"/>
      <c r="S531" s="107"/>
      <c r="T531" s="107"/>
      <c r="U531" s="106"/>
      <c r="V531" s="107"/>
      <c r="W531" s="107"/>
      <c r="X531" s="107"/>
      <c r="Y531" s="104"/>
    </row>
    <row r="532" spans="1:25" ht="255.75" thickBot="1" x14ac:dyDescent="0.3">
      <c r="A532" s="91">
        <v>349</v>
      </c>
      <c r="B532" s="83"/>
      <c r="C532" s="86" t="s">
        <v>2181</v>
      </c>
      <c r="D532" s="86" t="s">
        <v>2181</v>
      </c>
      <c r="E532" s="373" t="s">
        <v>1761</v>
      </c>
      <c r="F532" s="86" t="s">
        <v>846</v>
      </c>
      <c r="G532" s="373" t="s">
        <v>1650</v>
      </c>
      <c r="H532" s="86"/>
      <c r="I532" s="86"/>
      <c r="J532" s="101"/>
      <c r="K532" s="101"/>
      <c r="L532" s="101"/>
      <c r="M532" s="130" t="s">
        <v>168</v>
      </c>
      <c r="N532" s="130" t="s">
        <v>14</v>
      </c>
      <c r="O532" s="130" t="s">
        <v>400</v>
      </c>
      <c r="P532" s="129" t="s">
        <v>171</v>
      </c>
      <c r="Q532" s="128" t="s">
        <v>18</v>
      </c>
      <c r="R532" s="86"/>
      <c r="S532" s="373"/>
      <c r="T532" s="128"/>
      <c r="U532" s="92" t="s">
        <v>1189</v>
      </c>
      <c r="V532" s="128" t="s">
        <v>1507</v>
      </c>
      <c r="W532" s="128" t="str">
        <f>LEFT(V532,FIND(",",V532)-1)</f>
        <v>50.7680689631805</v>
      </c>
      <c r="X532" s="128" t="str">
        <f>MID(V532,FIND(",",V532)+2,1256)</f>
        <v>3.5299957452287973</v>
      </c>
      <c r="Y532" s="22" t="s">
        <v>1503</v>
      </c>
    </row>
    <row r="533" spans="1:25" ht="195.75" thickBot="1" x14ac:dyDescent="0.3">
      <c r="A533" s="91">
        <v>350</v>
      </c>
      <c r="B533" s="83"/>
      <c r="C533" s="78" t="s">
        <v>3028</v>
      </c>
      <c r="D533" s="78"/>
      <c r="E533" s="76" t="s">
        <v>701</v>
      </c>
      <c r="F533" s="76" t="s">
        <v>842</v>
      </c>
      <c r="G533" s="366" t="s">
        <v>2933</v>
      </c>
      <c r="H533" s="76"/>
      <c r="I533" s="76"/>
      <c r="J533" s="89">
        <v>45809</v>
      </c>
      <c r="K533" s="392" t="s">
        <v>1751</v>
      </c>
      <c r="L533" s="392"/>
      <c r="M533" s="96" t="s">
        <v>14</v>
      </c>
      <c r="N533" s="96" t="s">
        <v>14</v>
      </c>
      <c r="O533" s="96" t="s">
        <v>14</v>
      </c>
      <c r="P533" s="87" t="s">
        <v>1286</v>
      </c>
      <c r="Q533" s="76" t="s">
        <v>1263</v>
      </c>
      <c r="R533" s="360"/>
      <c r="S533" s="78"/>
      <c r="T533" s="78"/>
      <c r="U533" s="77" t="s">
        <v>1189</v>
      </c>
      <c r="V533" s="78" t="s">
        <v>1284</v>
      </c>
      <c r="W533" s="76" t="str">
        <f>LEFT(V533,FIND(",",V533)-1)</f>
        <v>55.10146136180438</v>
      </c>
      <c r="X533" s="76" t="str">
        <f>MID(V533,FIND(",",V533)+2,1256)</f>
        <v>-1.496188970346776</v>
      </c>
      <c r="Y533" s="8" t="s">
        <v>1285</v>
      </c>
    </row>
    <row r="534" spans="1:25" ht="270.75" thickBot="1" x14ac:dyDescent="0.3">
      <c r="A534" s="248">
        <v>578</v>
      </c>
      <c r="B534" s="247"/>
      <c r="C534" s="78" t="s">
        <v>3029</v>
      </c>
      <c r="D534" s="246"/>
      <c r="E534" s="245" t="s">
        <v>701</v>
      </c>
      <c r="F534" s="245" t="s">
        <v>842</v>
      </c>
      <c r="G534" s="245"/>
      <c r="H534" s="245"/>
      <c r="I534" s="245"/>
      <c r="J534" s="244"/>
      <c r="K534" s="244"/>
      <c r="L534" s="244"/>
      <c r="M534" s="96" t="s">
        <v>14</v>
      </c>
      <c r="N534" s="96" t="s">
        <v>14</v>
      </c>
      <c r="O534" s="96" t="s">
        <v>14</v>
      </c>
      <c r="P534" s="224" t="s">
        <v>3033</v>
      </c>
      <c r="Q534" s="76" t="s">
        <v>1263</v>
      </c>
      <c r="R534" s="242" t="s">
        <v>3032</v>
      </c>
      <c r="S534" s="242"/>
      <c r="T534" s="242"/>
      <c r="U534" s="390" t="s">
        <v>1189</v>
      </c>
      <c r="V534" s="242" t="s">
        <v>3030</v>
      </c>
      <c r="W534" s="76" t="str">
        <f>LEFT(V534,FIND(",",V534)-1)</f>
        <v>54.58008469588072</v>
      </c>
      <c r="X534" s="76" t="str">
        <f>MID(V534,FIND(",",V534)+2,1256)</f>
        <v>-1.171341081497106</v>
      </c>
      <c r="Y534" s="16" t="s">
        <v>3031</v>
      </c>
    </row>
    <row r="535" spans="1:25" ht="30" x14ac:dyDescent="0.25">
      <c r="A535" s="151">
        <v>577</v>
      </c>
      <c r="B535" s="452" t="s">
        <v>3493</v>
      </c>
      <c r="C535" s="165" t="s">
        <v>2968</v>
      </c>
      <c r="D535" s="146"/>
      <c r="E535" s="164" t="s">
        <v>701</v>
      </c>
      <c r="F535" s="164" t="s">
        <v>846</v>
      </c>
      <c r="G535" s="374" t="s">
        <v>2457</v>
      </c>
      <c r="H535" s="164"/>
      <c r="I535" s="164"/>
      <c r="J535" s="241">
        <v>46007</v>
      </c>
      <c r="K535" s="241" t="s">
        <v>1751</v>
      </c>
      <c r="L535" s="241"/>
      <c r="M535" s="240" t="s">
        <v>14</v>
      </c>
      <c r="N535" s="240" t="s">
        <v>14</v>
      </c>
      <c r="O535" s="240" t="s">
        <v>14</v>
      </c>
      <c r="P535" s="166" t="s">
        <v>3026</v>
      </c>
      <c r="Q535" s="164" t="s">
        <v>210</v>
      </c>
      <c r="R535" s="165"/>
      <c r="S535" s="165" t="s">
        <v>3027</v>
      </c>
      <c r="T535" s="165"/>
      <c r="U535" s="401" t="s">
        <v>1189</v>
      </c>
      <c r="V535" s="165" t="s">
        <v>2981</v>
      </c>
      <c r="W535" s="164" t="str">
        <f>LEFT(V535,FIND(",",V535)-1)</f>
        <v>51.55228578223834</v>
      </c>
      <c r="X535" s="164" t="str">
        <f>MID(V535,FIND(",",V535)+2,1256)</f>
        <v>4.591567280735293</v>
      </c>
      <c r="Y535" s="27"/>
    </row>
    <row r="536" spans="1:25" ht="60" x14ac:dyDescent="0.25">
      <c r="A536" s="142">
        <v>577</v>
      </c>
      <c r="B536" s="141" t="s">
        <v>2969</v>
      </c>
      <c r="C536" s="160"/>
      <c r="D536" s="115" t="s">
        <v>3003</v>
      </c>
      <c r="E536" s="143"/>
      <c r="F536" s="143"/>
      <c r="G536" s="143"/>
      <c r="H536" s="143"/>
      <c r="I536" s="143"/>
      <c r="J536" s="239"/>
      <c r="K536" s="239"/>
      <c r="L536" s="239"/>
      <c r="M536" s="238"/>
      <c r="N536" s="238"/>
      <c r="O536" s="238"/>
      <c r="P536" s="237"/>
      <c r="Q536" s="143"/>
      <c r="R536" s="160" t="s">
        <v>3081</v>
      </c>
      <c r="S536" s="160" t="s">
        <v>3038</v>
      </c>
      <c r="T536" s="143"/>
      <c r="U536" s="114"/>
      <c r="V536" s="236"/>
      <c r="W536" s="235"/>
      <c r="X536" s="235"/>
      <c r="Y536" s="46"/>
    </row>
    <row r="537" spans="1:25" ht="60" x14ac:dyDescent="0.25">
      <c r="A537" s="142">
        <v>577</v>
      </c>
      <c r="B537" s="141" t="s">
        <v>2970</v>
      </c>
      <c r="C537" s="160"/>
      <c r="D537" s="115" t="s">
        <v>3073</v>
      </c>
      <c r="E537" s="143"/>
      <c r="F537" s="143"/>
      <c r="G537" s="143"/>
      <c r="H537" s="143"/>
      <c r="I537" s="143"/>
      <c r="J537" s="239"/>
      <c r="K537" s="239"/>
      <c r="L537" s="239"/>
      <c r="M537" s="238"/>
      <c r="N537" s="238"/>
      <c r="O537" s="238"/>
      <c r="P537" s="237"/>
      <c r="Q537" s="143"/>
      <c r="R537" s="228" t="s">
        <v>3082</v>
      </c>
      <c r="S537" s="160" t="s">
        <v>3075</v>
      </c>
      <c r="T537" s="143"/>
      <c r="U537" s="114"/>
      <c r="V537" s="236"/>
      <c r="W537" s="235"/>
      <c r="X537" s="235"/>
      <c r="Y537" s="46"/>
    </row>
    <row r="538" spans="1:25" ht="60" x14ac:dyDescent="0.25">
      <c r="A538" s="142">
        <v>577</v>
      </c>
      <c r="B538" s="141" t="s">
        <v>2971</v>
      </c>
      <c r="C538" s="160"/>
      <c r="D538" s="115" t="s">
        <v>3020</v>
      </c>
      <c r="E538" s="143"/>
      <c r="F538" s="143"/>
      <c r="G538" s="143"/>
      <c r="H538" s="143"/>
      <c r="I538" s="143"/>
      <c r="J538" s="213"/>
      <c r="K538" s="213"/>
      <c r="L538" s="213"/>
      <c r="M538" s="234"/>
      <c r="N538" s="234"/>
      <c r="O538" s="234"/>
      <c r="P538" s="161"/>
      <c r="Q538" s="143"/>
      <c r="R538" s="160" t="s">
        <v>3083</v>
      </c>
      <c r="S538" s="160" t="s">
        <v>3034</v>
      </c>
      <c r="T538" s="143"/>
      <c r="U538" s="114"/>
      <c r="V538" s="160"/>
      <c r="W538" s="143"/>
      <c r="X538" s="143"/>
      <c r="Y538" s="20"/>
    </row>
    <row r="539" spans="1:25" ht="60" x14ac:dyDescent="0.25">
      <c r="A539" s="142">
        <v>577</v>
      </c>
      <c r="B539" s="141" t="s">
        <v>2972</v>
      </c>
      <c r="C539" s="160"/>
      <c r="D539" s="115" t="s">
        <v>3004</v>
      </c>
      <c r="E539" s="143"/>
      <c r="F539" s="143"/>
      <c r="G539" s="143"/>
      <c r="H539" s="143"/>
      <c r="I539" s="143"/>
      <c r="J539" s="213"/>
      <c r="K539" s="213"/>
      <c r="L539" s="213"/>
      <c r="M539" s="234"/>
      <c r="N539" s="234"/>
      <c r="O539" s="234"/>
      <c r="P539" s="161"/>
      <c r="Q539" s="143"/>
      <c r="R539" s="228" t="s">
        <v>3084</v>
      </c>
      <c r="S539" s="160" t="s">
        <v>3068</v>
      </c>
      <c r="T539" s="143"/>
      <c r="U539" s="114"/>
      <c r="V539" s="160"/>
      <c r="W539" s="143"/>
      <c r="X539" s="143"/>
      <c r="Y539" s="20"/>
    </row>
    <row r="540" spans="1:25" ht="60" x14ac:dyDescent="0.25">
      <c r="A540" s="142">
        <v>577</v>
      </c>
      <c r="B540" s="141" t="s">
        <v>2973</v>
      </c>
      <c r="C540" s="160"/>
      <c r="D540" s="115" t="s">
        <v>3062</v>
      </c>
      <c r="E540" s="143"/>
      <c r="F540" s="143"/>
      <c r="G540" s="143"/>
      <c r="H540" s="143"/>
      <c r="I540" s="143"/>
      <c r="J540" s="213"/>
      <c r="K540" s="213"/>
      <c r="L540" s="213"/>
      <c r="M540" s="234"/>
      <c r="N540" s="234"/>
      <c r="O540" s="234"/>
      <c r="P540" s="161"/>
      <c r="Q540" s="143"/>
      <c r="R540" s="228" t="s">
        <v>3085</v>
      </c>
      <c r="S540" s="160" t="s">
        <v>3063</v>
      </c>
      <c r="T540" s="143"/>
      <c r="U540" s="114"/>
      <c r="V540" s="160"/>
      <c r="W540" s="143"/>
      <c r="X540" s="143"/>
      <c r="Y540" s="20"/>
    </row>
    <row r="541" spans="1:25" ht="60" x14ac:dyDescent="0.25">
      <c r="A541" s="142">
        <v>577</v>
      </c>
      <c r="B541" s="141" t="s">
        <v>2974</v>
      </c>
      <c r="C541" s="160"/>
      <c r="D541" s="115" t="s">
        <v>3005</v>
      </c>
      <c r="E541" s="143"/>
      <c r="F541" s="143"/>
      <c r="G541" s="143"/>
      <c r="H541" s="143"/>
      <c r="I541" s="143"/>
      <c r="J541" s="213"/>
      <c r="K541" s="213"/>
      <c r="L541" s="213"/>
      <c r="M541" s="234"/>
      <c r="N541" s="234"/>
      <c r="O541" s="234"/>
      <c r="P541" s="161"/>
      <c r="Q541" s="143"/>
      <c r="R541" s="228" t="s">
        <v>3086</v>
      </c>
      <c r="S541" s="160" t="s">
        <v>3060</v>
      </c>
      <c r="T541" s="143"/>
      <c r="U541" s="114"/>
      <c r="V541" s="160"/>
      <c r="W541" s="143"/>
      <c r="X541" s="143"/>
      <c r="Y541" s="20"/>
    </row>
    <row r="542" spans="1:25" ht="60" x14ac:dyDescent="0.25">
      <c r="A542" s="142">
        <v>577</v>
      </c>
      <c r="B542" s="141" t="s">
        <v>2975</v>
      </c>
      <c r="C542" s="160"/>
      <c r="D542" s="115" t="s">
        <v>3006</v>
      </c>
      <c r="E542" s="143"/>
      <c r="F542" s="143"/>
      <c r="G542" s="143"/>
      <c r="H542" s="143"/>
      <c r="I542" s="143"/>
      <c r="J542" s="213"/>
      <c r="K542" s="213"/>
      <c r="L542" s="213"/>
      <c r="M542" s="234"/>
      <c r="N542" s="234"/>
      <c r="O542" s="234"/>
      <c r="P542" s="161"/>
      <c r="Q542" s="143"/>
      <c r="R542" s="160" t="s">
        <v>3087</v>
      </c>
      <c r="S542" s="160" t="s">
        <v>3039</v>
      </c>
      <c r="T542" s="143"/>
      <c r="U542" s="114"/>
      <c r="V542" s="160"/>
      <c r="W542" s="143"/>
      <c r="X542" s="143"/>
      <c r="Y542" s="20"/>
    </row>
    <row r="543" spans="1:25" ht="75" x14ac:dyDescent="0.25">
      <c r="A543" s="142">
        <v>577</v>
      </c>
      <c r="B543" s="141" t="s">
        <v>2976</v>
      </c>
      <c r="C543" s="160"/>
      <c r="D543" s="115" t="s">
        <v>3000</v>
      </c>
      <c r="E543" s="143"/>
      <c r="F543" s="143"/>
      <c r="G543" s="143"/>
      <c r="H543" s="143"/>
      <c r="I543" s="143"/>
      <c r="J543" s="213"/>
      <c r="K543" s="213"/>
      <c r="L543" s="213"/>
      <c r="M543" s="234"/>
      <c r="N543" s="234"/>
      <c r="O543" s="234"/>
      <c r="P543" s="161"/>
      <c r="Q543" s="143"/>
      <c r="R543" s="160" t="s">
        <v>3088</v>
      </c>
      <c r="S543" s="160" t="s">
        <v>3035</v>
      </c>
      <c r="T543" s="143"/>
      <c r="U543" s="114"/>
      <c r="V543" s="160"/>
      <c r="W543" s="143"/>
      <c r="X543" s="143"/>
      <c r="Y543" s="20"/>
    </row>
    <row r="544" spans="1:25" ht="60" x14ac:dyDescent="0.25">
      <c r="A544" s="142">
        <v>577</v>
      </c>
      <c r="B544" s="141" t="s">
        <v>2977</v>
      </c>
      <c r="C544" s="160"/>
      <c r="D544" s="115" t="s">
        <v>3007</v>
      </c>
      <c r="E544" s="143"/>
      <c r="F544" s="143"/>
      <c r="G544" s="143"/>
      <c r="H544" s="143"/>
      <c r="I544" s="143"/>
      <c r="J544" s="213"/>
      <c r="K544" s="213"/>
      <c r="L544" s="213"/>
      <c r="M544" s="234"/>
      <c r="N544" s="234"/>
      <c r="O544" s="234"/>
      <c r="P544" s="161"/>
      <c r="Q544" s="143"/>
      <c r="R544" s="228" t="s">
        <v>3089</v>
      </c>
      <c r="S544" s="160" t="s">
        <v>3069</v>
      </c>
      <c r="T544" s="143"/>
      <c r="U544" s="114"/>
      <c r="V544" s="160"/>
      <c r="W544" s="143"/>
      <c r="X544" s="143"/>
      <c r="Y544" s="20"/>
    </row>
    <row r="545" spans="1:25" ht="60" x14ac:dyDescent="0.25">
      <c r="A545" s="142">
        <v>577</v>
      </c>
      <c r="B545" s="141" t="s">
        <v>2978</v>
      </c>
      <c r="C545" s="160"/>
      <c r="D545" s="115" t="s">
        <v>3021</v>
      </c>
      <c r="E545" s="143"/>
      <c r="F545" s="143"/>
      <c r="G545" s="143"/>
      <c r="H545" s="143"/>
      <c r="I545" s="143"/>
      <c r="J545" s="213"/>
      <c r="K545" s="213"/>
      <c r="L545" s="213"/>
      <c r="M545" s="234"/>
      <c r="N545" s="234"/>
      <c r="O545" s="234"/>
      <c r="P545" s="161"/>
      <c r="Q545" s="143"/>
      <c r="R545" s="160" t="s">
        <v>3090</v>
      </c>
      <c r="S545" s="160" t="s">
        <v>3048</v>
      </c>
      <c r="T545" s="143"/>
      <c r="U545" s="114"/>
      <c r="V545" s="160"/>
      <c r="W545" s="143"/>
      <c r="X545" s="143"/>
      <c r="Y545" s="20"/>
    </row>
    <row r="546" spans="1:25" ht="60" x14ac:dyDescent="0.25">
      <c r="A546" s="142">
        <v>577</v>
      </c>
      <c r="B546" s="141" t="s">
        <v>2979</v>
      </c>
      <c r="C546" s="160"/>
      <c r="D546" s="115" t="s">
        <v>3040</v>
      </c>
      <c r="E546" s="143"/>
      <c r="F546" s="143"/>
      <c r="G546" s="143"/>
      <c r="H546" s="143"/>
      <c r="I546" s="143"/>
      <c r="J546" s="213"/>
      <c r="K546" s="213"/>
      <c r="L546" s="213"/>
      <c r="M546" s="234"/>
      <c r="N546" s="234"/>
      <c r="O546" s="234"/>
      <c r="P546" s="161"/>
      <c r="Q546" s="143"/>
      <c r="R546" s="160" t="s">
        <v>3091</v>
      </c>
      <c r="S546" s="160" t="s">
        <v>3041</v>
      </c>
      <c r="T546" s="143"/>
      <c r="U546" s="114"/>
      <c r="V546" s="160"/>
      <c r="W546" s="143"/>
      <c r="X546" s="143"/>
      <c r="Y546" s="20"/>
    </row>
    <row r="547" spans="1:25" ht="60" x14ac:dyDescent="0.25">
      <c r="A547" s="142">
        <v>577</v>
      </c>
      <c r="B547" s="141" t="s">
        <v>2980</v>
      </c>
      <c r="C547" s="160"/>
      <c r="D547" s="115" t="s">
        <v>3056</v>
      </c>
      <c r="E547" s="143"/>
      <c r="F547" s="143"/>
      <c r="G547" s="143"/>
      <c r="H547" s="143"/>
      <c r="I547" s="143"/>
      <c r="J547" s="213"/>
      <c r="K547" s="213"/>
      <c r="L547" s="213"/>
      <c r="M547" s="234"/>
      <c r="N547" s="234"/>
      <c r="O547" s="234"/>
      <c r="P547" s="161"/>
      <c r="Q547" s="143"/>
      <c r="R547" s="160" t="s">
        <v>3092</v>
      </c>
      <c r="S547" s="160" t="s">
        <v>3057</v>
      </c>
      <c r="T547" s="143"/>
      <c r="U547" s="114"/>
      <c r="V547" s="160"/>
      <c r="W547" s="143"/>
      <c r="X547" s="143"/>
      <c r="Y547" s="20"/>
    </row>
    <row r="548" spans="1:25" ht="60" x14ac:dyDescent="0.25">
      <c r="A548" s="142">
        <v>577</v>
      </c>
      <c r="B548" s="141" t="s">
        <v>2982</v>
      </c>
      <c r="C548" s="160"/>
      <c r="D548" s="115" t="s">
        <v>3008</v>
      </c>
      <c r="E548" s="143"/>
      <c r="F548" s="143"/>
      <c r="G548" s="143"/>
      <c r="H548" s="143"/>
      <c r="I548" s="143"/>
      <c r="J548" s="213"/>
      <c r="K548" s="213"/>
      <c r="L548" s="213"/>
      <c r="M548" s="234"/>
      <c r="N548" s="234"/>
      <c r="O548" s="234"/>
      <c r="P548" s="161"/>
      <c r="Q548" s="143"/>
      <c r="R548" s="228" t="s">
        <v>3080</v>
      </c>
      <c r="S548" s="160" t="s">
        <v>3070</v>
      </c>
      <c r="T548" s="143"/>
      <c r="U548" s="114"/>
      <c r="V548" s="160"/>
      <c r="W548" s="143"/>
      <c r="X548" s="143"/>
      <c r="Y548" s="20"/>
    </row>
    <row r="549" spans="1:25" ht="60" x14ac:dyDescent="0.25">
      <c r="A549" s="142">
        <v>577</v>
      </c>
      <c r="B549" s="141" t="s">
        <v>2983</v>
      </c>
      <c r="C549" s="160"/>
      <c r="D549" s="115" t="s">
        <v>3042</v>
      </c>
      <c r="E549" s="143"/>
      <c r="F549" s="143"/>
      <c r="G549" s="143"/>
      <c r="H549" s="143"/>
      <c r="I549" s="143"/>
      <c r="J549" s="213"/>
      <c r="K549" s="213"/>
      <c r="L549" s="213"/>
      <c r="M549" s="234"/>
      <c r="N549" s="234"/>
      <c r="O549" s="234"/>
      <c r="P549" s="161"/>
      <c r="Q549" s="143"/>
      <c r="R549" s="160" t="s">
        <v>3081</v>
      </c>
      <c r="S549" s="160" t="s">
        <v>3044</v>
      </c>
      <c r="T549" s="143"/>
      <c r="U549" s="114"/>
      <c r="V549" s="160"/>
      <c r="W549" s="143"/>
      <c r="X549" s="143"/>
      <c r="Y549" s="20"/>
    </row>
    <row r="550" spans="1:25" ht="60" x14ac:dyDescent="0.25">
      <c r="A550" s="142">
        <v>577</v>
      </c>
      <c r="B550" s="141" t="s">
        <v>2984</v>
      </c>
      <c r="C550" s="160"/>
      <c r="D550" s="115" t="s">
        <v>3052</v>
      </c>
      <c r="E550" s="143"/>
      <c r="F550" s="143"/>
      <c r="G550" s="143"/>
      <c r="H550" s="143"/>
      <c r="I550" s="143"/>
      <c r="J550" s="213"/>
      <c r="K550" s="213"/>
      <c r="L550" s="213"/>
      <c r="M550" s="234"/>
      <c r="N550" s="234"/>
      <c r="O550" s="234"/>
      <c r="P550" s="161"/>
      <c r="Q550" s="143"/>
      <c r="R550" s="160" t="s">
        <v>3093</v>
      </c>
      <c r="S550" s="160" t="s">
        <v>3051</v>
      </c>
      <c r="T550" s="143"/>
      <c r="U550" s="114"/>
      <c r="V550" s="160"/>
      <c r="W550" s="143"/>
      <c r="X550" s="143"/>
      <c r="Y550" s="20"/>
    </row>
    <row r="551" spans="1:25" ht="60" x14ac:dyDescent="0.25">
      <c r="A551" s="142">
        <v>577</v>
      </c>
      <c r="B551" s="141" t="s">
        <v>2985</v>
      </c>
      <c r="C551" s="160"/>
      <c r="D551" s="115" t="s">
        <v>3064</v>
      </c>
      <c r="E551" s="143"/>
      <c r="F551" s="143"/>
      <c r="G551" s="143"/>
      <c r="H551" s="143"/>
      <c r="I551" s="143"/>
      <c r="J551" s="213"/>
      <c r="K551" s="213"/>
      <c r="L551" s="213"/>
      <c r="M551" s="234"/>
      <c r="N551" s="234"/>
      <c r="O551" s="234"/>
      <c r="P551" s="161"/>
      <c r="Q551" s="143"/>
      <c r="R551" s="228" t="s">
        <v>3094</v>
      </c>
      <c r="S551" s="160" t="s">
        <v>3065</v>
      </c>
      <c r="T551" s="143"/>
      <c r="U551" s="114"/>
      <c r="V551" s="160"/>
      <c r="W551" s="143"/>
      <c r="X551" s="143"/>
      <c r="Y551" s="20"/>
    </row>
    <row r="552" spans="1:25" ht="60" x14ac:dyDescent="0.25">
      <c r="A552" s="142">
        <v>577</v>
      </c>
      <c r="B552" s="141" t="s">
        <v>2986</v>
      </c>
      <c r="C552" s="160"/>
      <c r="D552" s="115" t="s">
        <v>3009</v>
      </c>
      <c r="E552" s="143"/>
      <c r="F552" s="143"/>
      <c r="G552" s="143"/>
      <c r="H552" s="143"/>
      <c r="I552" s="143"/>
      <c r="J552" s="213"/>
      <c r="K552" s="213"/>
      <c r="L552" s="213"/>
      <c r="M552" s="234"/>
      <c r="N552" s="234"/>
      <c r="O552" s="234"/>
      <c r="P552" s="161"/>
      <c r="Q552" s="143"/>
      <c r="R552" s="160" t="s">
        <v>3095</v>
      </c>
      <c r="S552" s="160" t="s">
        <v>3049</v>
      </c>
      <c r="T552" s="143"/>
      <c r="U552" s="114"/>
      <c r="V552" s="160"/>
      <c r="W552" s="143"/>
      <c r="X552" s="143"/>
      <c r="Y552" s="20"/>
    </row>
    <row r="553" spans="1:25" ht="60" x14ac:dyDescent="0.25">
      <c r="A553" s="142">
        <v>577</v>
      </c>
      <c r="B553" s="141" t="s">
        <v>2987</v>
      </c>
      <c r="C553" s="228"/>
      <c r="D553" s="115" t="s">
        <v>3010</v>
      </c>
      <c r="E553" s="227"/>
      <c r="F553" s="227"/>
      <c r="G553" s="227"/>
      <c r="H553" s="227"/>
      <c r="I553" s="227"/>
      <c r="J553" s="232"/>
      <c r="K553" s="232"/>
      <c r="L553" s="232"/>
      <c r="M553" s="231"/>
      <c r="N553" s="231"/>
      <c r="O553" s="231"/>
      <c r="P553" s="230"/>
      <c r="Q553" s="227"/>
      <c r="R553" s="228" t="s">
        <v>3096</v>
      </c>
      <c r="S553" s="160" t="s">
        <v>3077</v>
      </c>
      <c r="T553" s="227"/>
      <c r="U553" s="229"/>
      <c r="V553" s="228"/>
      <c r="W553" s="227"/>
      <c r="X553" s="227"/>
      <c r="Y553" s="45"/>
    </row>
    <row r="554" spans="1:25" ht="60" x14ac:dyDescent="0.25">
      <c r="A554" s="142">
        <v>577</v>
      </c>
      <c r="B554" s="141" t="s">
        <v>2988</v>
      </c>
      <c r="C554" s="228"/>
      <c r="D554" s="115" t="s">
        <v>2203</v>
      </c>
      <c r="E554" s="227"/>
      <c r="F554" s="227"/>
      <c r="G554" s="227"/>
      <c r="H554" s="227"/>
      <c r="I554" s="227"/>
      <c r="J554" s="232"/>
      <c r="K554" s="232"/>
      <c r="L554" s="232"/>
      <c r="M554" s="231"/>
      <c r="N554" s="231"/>
      <c r="O554" s="231"/>
      <c r="P554" s="230"/>
      <c r="Q554" s="227"/>
      <c r="R554" s="228" t="s">
        <v>3097</v>
      </c>
      <c r="S554" s="160" t="s">
        <v>3078</v>
      </c>
      <c r="T554" s="227"/>
      <c r="U554" s="229"/>
      <c r="V554" s="228"/>
      <c r="W554" s="227"/>
      <c r="X554" s="227"/>
      <c r="Y554" s="45"/>
    </row>
    <row r="555" spans="1:25" ht="60" x14ac:dyDescent="0.25">
      <c r="A555" s="142">
        <v>577</v>
      </c>
      <c r="B555" s="141" t="s">
        <v>2989</v>
      </c>
      <c r="C555" s="228"/>
      <c r="D555" s="115" t="s">
        <v>3023</v>
      </c>
      <c r="E555" s="227"/>
      <c r="F555" s="227"/>
      <c r="G555" s="227"/>
      <c r="H555" s="227"/>
      <c r="I555" s="227"/>
      <c r="J555" s="232"/>
      <c r="K555" s="232"/>
      <c r="L555" s="232"/>
      <c r="M555" s="231"/>
      <c r="N555" s="231"/>
      <c r="O555" s="231"/>
      <c r="P555" s="230"/>
      <c r="Q555" s="227"/>
      <c r="R555" s="160" t="s">
        <v>3098</v>
      </c>
      <c r="S555" s="160" t="s">
        <v>3036</v>
      </c>
      <c r="T555" s="227"/>
      <c r="U555" s="229"/>
      <c r="V555" s="228"/>
      <c r="W555" s="227"/>
      <c r="X555" s="227"/>
      <c r="Y555" s="45"/>
    </row>
    <row r="556" spans="1:25" ht="60" x14ac:dyDescent="0.25">
      <c r="A556" s="142">
        <v>577</v>
      </c>
      <c r="B556" s="141" t="s">
        <v>2990</v>
      </c>
      <c r="C556" s="228"/>
      <c r="D556" s="115" t="s">
        <v>3053</v>
      </c>
      <c r="E556" s="227"/>
      <c r="F556" s="227"/>
      <c r="G556" s="227"/>
      <c r="H556" s="227"/>
      <c r="I556" s="227"/>
      <c r="J556" s="232"/>
      <c r="K556" s="232"/>
      <c r="L556" s="232"/>
      <c r="M556" s="231"/>
      <c r="N556" s="231"/>
      <c r="O556" s="231"/>
      <c r="P556" s="230"/>
      <c r="Q556" s="227"/>
      <c r="R556" s="160" t="s">
        <v>3099</v>
      </c>
      <c r="S556" s="160" t="s">
        <v>3054</v>
      </c>
      <c r="T556" s="227"/>
      <c r="U556" s="229"/>
      <c r="V556" s="228"/>
      <c r="W556" s="227"/>
      <c r="X556" s="227"/>
      <c r="Y556" s="45"/>
    </row>
    <row r="557" spans="1:25" ht="60" x14ac:dyDescent="0.25">
      <c r="A557" s="142">
        <v>577</v>
      </c>
      <c r="B557" s="141" t="s">
        <v>2991</v>
      </c>
      <c r="C557" s="228"/>
      <c r="D557" s="115" t="s">
        <v>3011</v>
      </c>
      <c r="E557" s="227"/>
      <c r="F557" s="227"/>
      <c r="G557" s="227"/>
      <c r="H557" s="227"/>
      <c r="I557" s="227"/>
      <c r="J557" s="232"/>
      <c r="K557" s="232"/>
      <c r="L557" s="232"/>
      <c r="M557" s="231"/>
      <c r="N557" s="231"/>
      <c r="O557" s="231"/>
      <c r="P557" s="230"/>
      <c r="Q557" s="227"/>
      <c r="R557" s="160" t="s">
        <v>3100</v>
      </c>
      <c r="S557" s="160" t="s">
        <v>3050</v>
      </c>
      <c r="T557" s="227"/>
      <c r="U557" s="229"/>
      <c r="V557" s="228"/>
      <c r="W557" s="227"/>
      <c r="X557" s="227"/>
      <c r="Y557" s="45"/>
    </row>
    <row r="558" spans="1:25" ht="60" x14ac:dyDescent="0.25">
      <c r="A558" s="142">
        <v>577</v>
      </c>
      <c r="B558" s="141" t="s">
        <v>2992</v>
      </c>
      <c r="C558" s="228"/>
      <c r="D558" s="115" t="s">
        <v>3074</v>
      </c>
      <c r="E558" s="227"/>
      <c r="F558" s="227"/>
      <c r="G558" s="227"/>
      <c r="H558" s="227"/>
      <c r="I558" s="227"/>
      <c r="J558" s="232"/>
      <c r="K558" s="232"/>
      <c r="L558" s="232"/>
      <c r="M558" s="231"/>
      <c r="N558" s="231"/>
      <c r="O558" s="231"/>
      <c r="P558" s="230"/>
      <c r="Q558" s="227"/>
      <c r="R558" s="228" t="s">
        <v>3101</v>
      </c>
      <c r="S558" s="160" t="s">
        <v>3071</v>
      </c>
      <c r="T558" s="227"/>
      <c r="U558" s="229"/>
      <c r="V558" s="228"/>
      <c r="W558" s="227"/>
      <c r="X558" s="227"/>
      <c r="Y558" s="45"/>
    </row>
    <row r="559" spans="1:25" ht="60" x14ac:dyDescent="0.25">
      <c r="A559" s="142">
        <v>577</v>
      </c>
      <c r="B559" s="141" t="s">
        <v>2993</v>
      </c>
      <c r="C559" s="228"/>
      <c r="D559" s="115" t="s">
        <v>3012</v>
      </c>
      <c r="E559" s="227"/>
      <c r="F559" s="227"/>
      <c r="G559" s="227"/>
      <c r="H559" s="227"/>
      <c r="I559" s="227"/>
      <c r="J559" s="232"/>
      <c r="K559" s="232"/>
      <c r="L559" s="232"/>
      <c r="M559" s="231"/>
      <c r="N559" s="231"/>
      <c r="O559" s="231"/>
      <c r="P559" s="230"/>
      <c r="Q559" s="227"/>
      <c r="R559" s="160" t="s">
        <v>3102</v>
      </c>
      <c r="S559" s="160" t="s">
        <v>3037</v>
      </c>
      <c r="T559" s="227"/>
      <c r="U559" s="229"/>
      <c r="V559" s="228"/>
      <c r="W559" s="227"/>
      <c r="X559" s="227"/>
      <c r="Y559" s="45"/>
    </row>
    <row r="560" spans="1:25" ht="60" x14ac:dyDescent="0.25">
      <c r="A560" s="142">
        <v>577</v>
      </c>
      <c r="B560" s="141" t="s">
        <v>2994</v>
      </c>
      <c r="C560" s="228"/>
      <c r="D560" s="115" t="s">
        <v>3013</v>
      </c>
      <c r="E560" s="227"/>
      <c r="F560" s="227"/>
      <c r="G560" s="227"/>
      <c r="H560" s="227"/>
      <c r="I560" s="227"/>
      <c r="J560" s="232"/>
      <c r="K560" s="232"/>
      <c r="L560" s="232"/>
      <c r="M560" s="231"/>
      <c r="N560" s="231"/>
      <c r="O560" s="231"/>
      <c r="P560" s="230"/>
      <c r="Q560" s="227"/>
      <c r="R560" s="228" t="s">
        <v>3103</v>
      </c>
      <c r="S560" s="160" t="s">
        <v>3061</v>
      </c>
      <c r="T560" s="227"/>
      <c r="U560" s="229"/>
      <c r="V560" s="228"/>
      <c r="W560" s="227"/>
      <c r="X560" s="227"/>
      <c r="Y560" s="45"/>
    </row>
    <row r="561" spans="1:25" ht="45" x14ac:dyDescent="0.25">
      <c r="A561" s="142">
        <v>577</v>
      </c>
      <c r="B561" s="141" t="s">
        <v>2995</v>
      </c>
      <c r="C561" s="228"/>
      <c r="D561" s="115" t="s">
        <v>3014</v>
      </c>
      <c r="E561" s="227"/>
      <c r="F561" s="227"/>
      <c r="G561" s="227"/>
      <c r="H561" s="227"/>
      <c r="I561" s="227"/>
      <c r="J561" s="232"/>
      <c r="K561" s="232"/>
      <c r="L561" s="232"/>
      <c r="M561" s="231"/>
      <c r="N561" s="231"/>
      <c r="O561" s="231"/>
      <c r="P561" s="230"/>
      <c r="Q561" s="227"/>
      <c r="R561" s="228" t="s">
        <v>3079</v>
      </c>
      <c r="S561" s="160" t="s">
        <v>3076</v>
      </c>
      <c r="T561" s="227"/>
      <c r="U561" s="229"/>
      <c r="V561" s="228"/>
      <c r="W561" s="227"/>
      <c r="X561" s="227"/>
      <c r="Y561" s="45"/>
    </row>
    <row r="562" spans="1:25" ht="60" x14ac:dyDescent="0.25">
      <c r="A562" s="142">
        <v>577</v>
      </c>
      <c r="B562" s="141" t="s">
        <v>2996</v>
      </c>
      <c r="C562" s="228"/>
      <c r="D562" s="115" t="s">
        <v>3015</v>
      </c>
      <c r="E562" s="227"/>
      <c r="F562" s="227"/>
      <c r="G562" s="227"/>
      <c r="H562" s="227"/>
      <c r="I562" s="227"/>
      <c r="J562" s="232"/>
      <c r="K562" s="232"/>
      <c r="L562" s="232"/>
      <c r="M562" s="231"/>
      <c r="N562" s="231"/>
      <c r="O562" s="231"/>
      <c r="P562" s="230"/>
      <c r="Q562" s="227"/>
      <c r="R562" s="160" t="s">
        <v>3104</v>
      </c>
      <c r="S562" s="160" t="s">
        <v>3045</v>
      </c>
      <c r="T562" s="227"/>
      <c r="U562" s="229"/>
      <c r="V562" s="228"/>
      <c r="W562" s="227"/>
      <c r="X562" s="227"/>
      <c r="Y562" s="45"/>
    </row>
    <row r="563" spans="1:25" ht="60" x14ac:dyDescent="0.25">
      <c r="A563" s="142">
        <v>577</v>
      </c>
      <c r="B563" s="141" t="s">
        <v>2997</v>
      </c>
      <c r="C563" s="228"/>
      <c r="D563" s="115" t="s">
        <v>3016</v>
      </c>
      <c r="E563" s="227"/>
      <c r="F563" s="227"/>
      <c r="G563" s="227"/>
      <c r="H563" s="227"/>
      <c r="I563" s="227"/>
      <c r="J563" s="232"/>
      <c r="K563" s="232"/>
      <c r="L563" s="232"/>
      <c r="M563" s="231"/>
      <c r="N563" s="231"/>
      <c r="O563" s="231"/>
      <c r="P563" s="230"/>
      <c r="Q563" s="227"/>
      <c r="R563" s="160" t="s">
        <v>3105</v>
      </c>
      <c r="S563" s="160" t="s">
        <v>3058</v>
      </c>
      <c r="T563" s="227"/>
      <c r="U563" s="229"/>
      <c r="V563" s="228"/>
      <c r="W563" s="227"/>
      <c r="X563" s="227"/>
      <c r="Y563" s="45"/>
    </row>
    <row r="564" spans="1:25" ht="75" x14ac:dyDescent="0.25">
      <c r="A564" s="142">
        <v>577</v>
      </c>
      <c r="B564" s="141" t="s">
        <v>2998</v>
      </c>
      <c r="C564" s="228"/>
      <c r="D564" s="115" t="s">
        <v>3024</v>
      </c>
      <c r="E564" s="227"/>
      <c r="F564" s="227"/>
      <c r="G564" s="227"/>
      <c r="H564" s="227"/>
      <c r="I564" s="227"/>
      <c r="J564" s="232"/>
      <c r="K564" s="232"/>
      <c r="L564" s="232"/>
      <c r="M564" s="231"/>
      <c r="N564" s="231"/>
      <c r="O564" s="231"/>
      <c r="P564" s="230"/>
      <c r="Q564" s="227"/>
      <c r="R564" s="228" t="s">
        <v>3106</v>
      </c>
      <c r="S564" s="160" t="s">
        <v>3067</v>
      </c>
      <c r="T564" s="227"/>
      <c r="U564" s="229"/>
      <c r="V564" s="228"/>
      <c r="W564" s="227"/>
      <c r="X564" s="227"/>
      <c r="Y564" s="45"/>
    </row>
    <row r="565" spans="1:25" ht="60" x14ac:dyDescent="0.25">
      <c r="A565" s="142">
        <v>577</v>
      </c>
      <c r="B565" s="141" t="s">
        <v>2999</v>
      </c>
      <c r="C565" s="228"/>
      <c r="D565" s="115" t="s">
        <v>3017</v>
      </c>
      <c r="E565" s="227"/>
      <c r="F565" s="227"/>
      <c r="G565" s="227"/>
      <c r="H565" s="227"/>
      <c r="I565" s="227"/>
      <c r="J565" s="232"/>
      <c r="K565" s="232"/>
      <c r="L565" s="232"/>
      <c r="M565" s="231"/>
      <c r="N565" s="231"/>
      <c r="O565" s="231"/>
      <c r="P565" s="230"/>
      <c r="Q565" s="227"/>
      <c r="R565" s="160" t="s">
        <v>3107</v>
      </c>
      <c r="S565" s="160" t="s">
        <v>3047</v>
      </c>
      <c r="T565" s="227"/>
      <c r="U565" s="229"/>
      <c r="V565" s="228"/>
      <c r="W565" s="227"/>
      <c r="X565" s="227"/>
      <c r="Y565" s="45"/>
    </row>
    <row r="566" spans="1:25" ht="60" x14ac:dyDescent="0.25">
      <c r="A566" s="142">
        <v>577</v>
      </c>
      <c r="B566" s="141" t="s">
        <v>3043</v>
      </c>
      <c r="C566" s="228"/>
      <c r="D566" s="115" t="s">
        <v>3018</v>
      </c>
      <c r="E566" s="227"/>
      <c r="F566" s="227"/>
      <c r="G566" s="227"/>
      <c r="H566" s="227"/>
      <c r="I566" s="227"/>
      <c r="J566" s="232"/>
      <c r="K566" s="232"/>
      <c r="L566" s="232"/>
      <c r="M566" s="231"/>
      <c r="N566" s="231"/>
      <c r="O566" s="231"/>
      <c r="P566" s="230"/>
      <c r="Q566" s="227"/>
      <c r="R566" s="160" t="s">
        <v>3108</v>
      </c>
      <c r="S566" s="160" t="s">
        <v>3046</v>
      </c>
      <c r="T566" s="227"/>
      <c r="U566" s="229"/>
      <c r="V566" s="228"/>
      <c r="W566" s="227"/>
      <c r="X566" s="227"/>
      <c r="Y566" s="45"/>
    </row>
    <row r="567" spans="1:25" ht="60" x14ac:dyDescent="0.25">
      <c r="A567" s="142">
        <v>577</v>
      </c>
      <c r="B567" s="141" t="s">
        <v>3066</v>
      </c>
      <c r="C567" s="228"/>
      <c r="D567" s="115" t="s">
        <v>3019</v>
      </c>
      <c r="E567" s="227"/>
      <c r="F567" s="227"/>
      <c r="G567" s="227"/>
      <c r="H567" s="227"/>
      <c r="I567" s="227"/>
      <c r="J567" s="232"/>
      <c r="K567" s="232"/>
      <c r="L567" s="232"/>
      <c r="M567" s="231"/>
      <c r="N567" s="231"/>
      <c r="O567" s="231"/>
      <c r="P567" s="230"/>
      <c r="Q567" s="227"/>
      <c r="R567" s="160" t="s">
        <v>3109</v>
      </c>
      <c r="S567" s="160" t="s">
        <v>3055</v>
      </c>
      <c r="T567" s="227"/>
      <c r="U567" s="229"/>
      <c r="V567" s="228"/>
      <c r="W567" s="227"/>
      <c r="X567" s="227"/>
      <c r="Y567" s="45"/>
    </row>
    <row r="568" spans="1:25" ht="75.75" thickBot="1" x14ac:dyDescent="0.3">
      <c r="A568" s="142">
        <v>577</v>
      </c>
      <c r="B568" s="141" t="s">
        <v>3072</v>
      </c>
      <c r="C568" s="228"/>
      <c r="D568" s="115" t="s">
        <v>3025</v>
      </c>
      <c r="E568" s="227"/>
      <c r="F568" s="227"/>
      <c r="G568" s="227"/>
      <c r="H568" s="227"/>
      <c r="I568" s="227"/>
      <c r="J568" s="232"/>
      <c r="K568" s="232"/>
      <c r="L568" s="232"/>
      <c r="M568" s="231"/>
      <c r="N568" s="231"/>
      <c r="O568" s="231"/>
      <c r="P568" s="230"/>
      <c r="Q568" s="227"/>
      <c r="R568" s="228" t="s">
        <v>3110</v>
      </c>
      <c r="S568" s="160" t="s">
        <v>3059</v>
      </c>
      <c r="T568" s="227"/>
      <c r="U568" s="229"/>
      <c r="V568" s="228"/>
      <c r="W568" s="227"/>
      <c r="X568" s="227"/>
      <c r="Y568" s="45"/>
    </row>
    <row r="569" spans="1:25" ht="195.75" thickBot="1" x14ac:dyDescent="0.3">
      <c r="A569" s="91">
        <v>351</v>
      </c>
      <c r="B569" s="83"/>
      <c r="C569" s="78" t="s">
        <v>2132</v>
      </c>
      <c r="D569" s="78" t="s">
        <v>2132</v>
      </c>
      <c r="E569" s="76" t="s">
        <v>701</v>
      </c>
      <c r="F569" s="76" t="s">
        <v>846</v>
      </c>
      <c r="G569" s="76"/>
      <c r="H569" s="76"/>
      <c r="I569" s="76"/>
      <c r="J569" s="89">
        <v>44813</v>
      </c>
      <c r="K569" s="80" t="s">
        <v>1751</v>
      </c>
      <c r="L569" s="80"/>
      <c r="M569" s="96" t="s">
        <v>789</v>
      </c>
      <c r="N569" s="130" t="s">
        <v>34</v>
      </c>
      <c r="O569" s="130" t="s">
        <v>1682</v>
      </c>
      <c r="P569" s="87" t="s">
        <v>790</v>
      </c>
      <c r="Q569" s="76" t="s">
        <v>210</v>
      </c>
      <c r="R569" s="360" t="s">
        <v>779</v>
      </c>
      <c r="S569" s="78"/>
      <c r="T569" s="78"/>
      <c r="U569" s="77" t="s">
        <v>1189</v>
      </c>
      <c r="V569" s="78" t="s">
        <v>780</v>
      </c>
      <c r="W569" s="76" t="str">
        <f t="shared" ref="W569:W607" si="147">LEFT(V569,FIND(",",V569)-1)</f>
        <v>50.812435226640524</v>
      </c>
      <c r="X569" s="76" t="str">
        <f t="shared" ref="X569:X607" si="148">MID(V569,FIND(",",V569)+2,1256)</f>
        <v>5.900683569766152</v>
      </c>
      <c r="Y569" s="8" t="s">
        <v>781</v>
      </c>
    </row>
    <row r="570" spans="1:25" ht="255.75" thickBot="1" x14ac:dyDescent="0.3">
      <c r="A570" s="91">
        <v>352</v>
      </c>
      <c r="B570" s="83"/>
      <c r="C570" s="78" t="s">
        <v>2248</v>
      </c>
      <c r="D570" s="78" t="s">
        <v>2359</v>
      </c>
      <c r="E570" s="76" t="s">
        <v>701</v>
      </c>
      <c r="F570" s="76" t="s">
        <v>846</v>
      </c>
      <c r="G570" s="76" t="s">
        <v>1650</v>
      </c>
      <c r="H570" s="76"/>
      <c r="I570" s="76"/>
      <c r="J570" s="89"/>
      <c r="K570" s="80"/>
      <c r="L570" s="80"/>
      <c r="M570" s="457" t="s">
        <v>1158</v>
      </c>
      <c r="N570" s="130" t="s">
        <v>34</v>
      </c>
      <c r="O570" s="130" t="s">
        <v>2249</v>
      </c>
      <c r="P570" s="87" t="s">
        <v>2252</v>
      </c>
      <c r="Q570" s="76" t="s">
        <v>32</v>
      </c>
      <c r="R570" s="360"/>
      <c r="S570" s="78"/>
      <c r="T570" s="78"/>
      <c r="U570" s="77" t="s">
        <v>1189</v>
      </c>
      <c r="V570" s="78" t="s">
        <v>2251</v>
      </c>
      <c r="W570" s="76" t="str">
        <f t="shared" si="147"/>
        <v>44.094401922589356</v>
      </c>
      <c r="X570" s="76" t="str">
        <f t="shared" si="148"/>
        <v>11.276407563159639</v>
      </c>
      <c r="Y570" s="8" t="s">
        <v>2250</v>
      </c>
    </row>
    <row r="571" spans="1:25" ht="210.75" thickBot="1" x14ac:dyDescent="0.3">
      <c r="A571" s="91">
        <v>632</v>
      </c>
      <c r="B571" s="83"/>
      <c r="C571" s="457" t="s">
        <v>3627</v>
      </c>
      <c r="D571" s="457"/>
      <c r="E571" s="366" t="s">
        <v>701</v>
      </c>
      <c r="F571" s="366" t="s">
        <v>846</v>
      </c>
      <c r="G571" s="366" t="s">
        <v>2933</v>
      </c>
      <c r="H571" s="76"/>
      <c r="I571" s="19" t="s">
        <v>3634</v>
      </c>
      <c r="J571" s="89"/>
      <c r="K571" s="80"/>
      <c r="L571" s="80"/>
      <c r="M571" s="96" t="s">
        <v>14</v>
      </c>
      <c r="N571" s="96" t="s">
        <v>14</v>
      </c>
      <c r="O571" s="96" t="s">
        <v>14</v>
      </c>
      <c r="P571" s="367" t="s">
        <v>3630</v>
      </c>
      <c r="Q571" s="366" t="s">
        <v>1</v>
      </c>
      <c r="R571" s="365" t="s">
        <v>3631</v>
      </c>
      <c r="S571" s="457"/>
      <c r="T571" s="457" t="s">
        <v>3632</v>
      </c>
      <c r="U571" s="368" t="s">
        <v>1189</v>
      </c>
      <c r="V571" s="457" t="s">
        <v>3629</v>
      </c>
      <c r="W571" s="76" t="str">
        <f t="shared" ref="W571" si="149">LEFT(V571,FIND(",",V571)-1)</f>
        <v>27.877475651267513</v>
      </c>
      <c r="X571" s="76" t="str">
        <f t="shared" ref="X571" si="150">MID(V571,FIND(",",V571)+2,1256)</f>
        <v>-15.427437746488712</v>
      </c>
      <c r="Y571" s="17" t="s">
        <v>3628</v>
      </c>
    </row>
    <row r="572" spans="1:25" ht="75.75" thickBot="1" x14ac:dyDescent="0.3">
      <c r="A572" s="91">
        <v>353</v>
      </c>
      <c r="B572" s="83"/>
      <c r="C572" s="78" t="s">
        <v>2182</v>
      </c>
      <c r="D572" s="78" t="s">
        <v>2182</v>
      </c>
      <c r="E572" s="76"/>
      <c r="F572" s="76" t="s">
        <v>846</v>
      </c>
      <c r="G572" s="76"/>
      <c r="H572" s="76"/>
      <c r="I572" s="76"/>
      <c r="J572" s="89"/>
      <c r="K572" s="89"/>
      <c r="L572" s="89"/>
      <c r="M572" s="96" t="s">
        <v>14</v>
      </c>
      <c r="N572" s="96" t="s">
        <v>14</v>
      </c>
      <c r="O572" s="96" t="s">
        <v>14</v>
      </c>
      <c r="P572" s="87" t="s">
        <v>325</v>
      </c>
      <c r="Q572" s="76" t="s">
        <v>326</v>
      </c>
      <c r="R572" s="360"/>
      <c r="S572" s="78" t="s">
        <v>324</v>
      </c>
      <c r="T572" s="78"/>
      <c r="U572" s="77" t="s">
        <v>1189</v>
      </c>
      <c r="V572" s="76" t="s">
        <v>322</v>
      </c>
      <c r="W572" s="76" t="str">
        <f t="shared" si="147"/>
        <v>5.5444361225137015</v>
      </c>
      <c r="X572" s="76" t="str">
        <f t="shared" si="148"/>
        <v>-73.45395529548641</v>
      </c>
      <c r="Y572" s="8" t="s">
        <v>323</v>
      </c>
    </row>
    <row r="573" spans="1:25" ht="75.75" thickBot="1" x14ac:dyDescent="0.3">
      <c r="A573" s="91">
        <v>354</v>
      </c>
      <c r="B573" s="83"/>
      <c r="C573" s="82" t="s">
        <v>2183</v>
      </c>
      <c r="D573" s="82" t="s">
        <v>2183</v>
      </c>
      <c r="E573" s="76"/>
      <c r="F573" s="76" t="s">
        <v>846</v>
      </c>
      <c r="G573" s="76"/>
      <c r="H573" s="76"/>
      <c r="I573" s="76"/>
      <c r="J573" s="80"/>
      <c r="K573" s="80"/>
      <c r="L573" s="80"/>
      <c r="M573" s="87" t="s">
        <v>14</v>
      </c>
      <c r="N573" s="87" t="s">
        <v>14</v>
      </c>
      <c r="O573" s="87" t="s">
        <v>14</v>
      </c>
      <c r="P573" s="87" t="s">
        <v>493</v>
      </c>
      <c r="Q573" s="76" t="s">
        <v>18</v>
      </c>
      <c r="R573" s="360"/>
      <c r="S573" s="78" t="s">
        <v>868</v>
      </c>
      <c r="T573" s="76"/>
      <c r="U573" s="77" t="s">
        <v>1189</v>
      </c>
      <c r="V573" s="76" t="s">
        <v>492</v>
      </c>
      <c r="W573" s="76" t="str">
        <f t="shared" si="147"/>
        <v>50.98656537753191</v>
      </c>
      <c r="X573" s="76" t="str">
        <f t="shared" si="148"/>
        <v>3.7180064757993985</v>
      </c>
      <c r="Y573" s="226"/>
    </row>
    <row r="574" spans="1:25" ht="60.75" thickBot="1" x14ac:dyDescent="0.3">
      <c r="A574" s="91">
        <v>355</v>
      </c>
      <c r="B574" s="83"/>
      <c r="C574" s="78" t="s">
        <v>2184</v>
      </c>
      <c r="D574" s="78" t="s">
        <v>2184</v>
      </c>
      <c r="E574" s="76"/>
      <c r="F574" s="76" t="s">
        <v>846</v>
      </c>
      <c r="G574" s="76"/>
      <c r="H574" s="76"/>
      <c r="I574" s="76"/>
      <c r="J574" s="89">
        <v>45165</v>
      </c>
      <c r="K574" s="80" t="s">
        <v>1751</v>
      </c>
      <c r="L574" s="80"/>
      <c r="M574" s="96" t="s">
        <v>507</v>
      </c>
      <c r="N574" s="130" t="s">
        <v>510</v>
      </c>
      <c r="O574" s="130" t="s">
        <v>509</v>
      </c>
      <c r="P574" s="87"/>
      <c r="Q574" s="76" t="s">
        <v>47</v>
      </c>
      <c r="R574" s="360"/>
      <c r="S574" s="78" t="s">
        <v>508</v>
      </c>
      <c r="T574" s="78"/>
      <c r="U574" s="77" t="s">
        <v>1189</v>
      </c>
      <c r="V574" s="85" t="s">
        <v>506</v>
      </c>
      <c r="W574" s="76" t="str">
        <f t="shared" si="147"/>
        <v>45.770980705451564</v>
      </c>
      <c r="X574" s="76" t="str">
        <f t="shared" si="148"/>
        <v>2.9631664564134614</v>
      </c>
      <c r="Y574" s="8" t="s">
        <v>505</v>
      </c>
    </row>
    <row r="575" spans="1:25" ht="180" x14ac:dyDescent="0.25">
      <c r="A575" s="151">
        <v>356</v>
      </c>
      <c r="B575" s="452" t="s">
        <v>3494</v>
      </c>
      <c r="C575" s="164" t="s">
        <v>629</v>
      </c>
      <c r="D575" s="165"/>
      <c r="E575" s="165" t="s">
        <v>1390</v>
      </c>
      <c r="F575" s="165" t="s">
        <v>842</v>
      </c>
      <c r="G575" s="165"/>
      <c r="H575" s="165"/>
      <c r="I575" s="165"/>
      <c r="J575" s="477"/>
      <c r="K575" s="477"/>
      <c r="L575" s="477"/>
      <c r="M575" s="240" t="s">
        <v>14</v>
      </c>
      <c r="N575" s="240" t="s">
        <v>14</v>
      </c>
      <c r="O575" s="240" t="s">
        <v>14</v>
      </c>
      <c r="P575" s="166" t="s">
        <v>632</v>
      </c>
      <c r="Q575" s="164" t="s">
        <v>47</v>
      </c>
      <c r="R575" s="396" t="s">
        <v>3390</v>
      </c>
      <c r="S575" s="165"/>
      <c r="T575" s="165"/>
      <c r="U575" s="145" t="s">
        <v>1189</v>
      </c>
      <c r="V575" s="164" t="s">
        <v>630</v>
      </c>
      <c r="W575" s="164" t="str">
        <f t="shared" si="147"/>
        <v>43.955257252657454</v>
      </c>
      <c r="X575" s="164" t="str">
        <f t="shared" si="148"/>
        <v>-0.1618362141492755</v>
      </c>
      <c r="Y575" s="27" t="s">
        <v>631</v>
      </c>
    </row>
    <row r="576" spans="1:25" ht="30" x14ac:dyDescent="0.25">
      <c r="A576" s="142">
        <v>356</v>
      </c>
      <c r="B576" s="398" t="s">
        <v>3383</v>
      </c>
      <c r="C576" s="160"/>
      <c r="D576" s="397" t="s">
        <v>3389</v>
      </c>
      <c r="E576" s="160"/>
      <c r="F576" s="143"/>
      <c r="G576" s="160"/>
      <c r="H576" s="160"/>
      <c r="I576" s="160"/>
      <c r="J576" s="478"/>
      <c r="K576" s="478"/>
      <c r="L576" s="478"/>
      <c r="M576" s="234"/>
      <c r="N576" s="234"/>
      <c r="O576" s="234"/>
      <c r="P576" s="161"/>
      <c r="Q576" s="143"/>
      <c r="R576" s="160"/>
      <c r="S576" s="160"/>
      <c r="T576" s="160"/>
      <c r="U576" s="114"/>
      <c r="V576" s="143"/>
      <c r="W576" s="143"/>
      <c r="X576" s="143"/>
      <c r="Y576" s="20"/>
    </row>
    <row r="577" spans="1:25" ht="30" x14ac:dyDescent="0.25">
      <c r="A577" s="142">
        <v>356</v>
      </c>
      <c r="B577" s="398" t="s">
        <v>3386</v>
      </c>
      <c r="C577" s="160"/>
      <c r="D577" s="397" t="s">
        <v>3385</v>
      </c>
      <c r="E577" s="160"/>
      <c r="F577" s="143"/>
      <c r="G577" s="160"/>
      <c r="H577" s="160"/>
      <c r="I577" s="160"/>
      <c r="J577" s="478"/>
      <c r="K577" s="478"/>
      <c r="L577" s="478"/>
      <c r="M577" s="234"/>
      <c r="N577" s="234"/>
      <c r="O577" s="234"/>
      <c r="P577" s="161"/>
      <c r="Q577" s="143"/>
      <c r="R577" s="160"/>
      <c r="S577" s="160"/>
      <c r="T577" s="160"/>
      <c r="U577" s="114"/>
      <c r="V577" s="143"/>
      <c r="W577" s="143"/>
      <c r="X577" s="143"/>
      <c r="Y577" s="20"/>
    </row>
    <row r="578" spans="1:25" x14ac:dyDescent="0.25">
      <c r="A578" s="142">
        <v>356</v>
      </c>
      <c r="B578" s="398" t="s">
        <v>3387</v>
      </c>
      <c r="C578" s="143"/>
      <c r="D578" s="397" t="s">
        <v>3517</v>
      </c>
      <c r="E578" s="397" t="s">
        <v>702</v>
      </c>
      <c r="F578" s="143" t="s">
        <v>846</v>
      </c>
      <c r="G578" s="160" t="s">
        <v>1650</v>
      </c>
      <c r="H578" s="160"/>
      <c r="I578" s="160"/>
      <c r="J578" s="478"/>
      <c r="K578" s="478"/>
      <c r="L578" s="478"/>
      <c r="M578" s="234"/>
      <c r="N578" s="234"/>
      <c r="O578" s="234"/>
      <c r="P578" s="161"/>
      <c r="Q578" s="143"/>
      <c r="R578" s="160"/>
      <c r="S578" s="160"/>
      <c r="T578" s="160"/>
      <c r="U578" s="114"/>
      <c r="V578" s="143"/>
      <c r="W578" s="143"/>
      <c r="X578" s="143"/>
      <c r="Y578" s="20"/>
    </row>
    <row r="579" spans="1:25" x14ac:dyDescent="0.25">
      <c r="A579" s="142">
        <v>356</v>
      </c>
      <c r="B579" s="398" t="s">
        <v>3388</v>
      </c>
      <c r="C579" s="143"/>
      <c r="D579" s="397" t="s">
        <v>3398</v>
      </c>
      <c r="E579" s="397" t="s">
        <v>702</v>
      </c>
      <c r="F579" s="143" t="s">
        <v>846</v>
      </c>
      <c r="G579" s="160" t="s">
        <v>1650</v>
      </c>
      <c r="H579" s="160"/>
      <c r="I579" s="160"/>
      <c r="J579" s="478"/>
      <c r="K579" s="478"/>
      <c r="L579" s="478"/>
      <c r="M579" s="234"/>
      <c r="N579" s="234"/>
      <c r="O579" s="234"/>
      <c r="P579" s="161"/>
      <c r="Q579" s="143"/>
      <c r="R579" s="160"/>
      <c r="S579" s="160"/>
      <c r="T579" s="160"/>
      <c r="U579" s="114"/>
      <c r="V579" s="143"/>
      <c r="W579" s="143"/>
      <c r="X579" s="143"/>
      <c r="Y579" s="20"/>
    </row>
    <row r="580" spans="1:25" x14ac:dyDescent="0.25">
      <c r="A580" s="142">
        <v>356</v>
      </c>
      <c r="B580" s="398" t="s">
        <v>3391</v>
      </c>
      <c r="C580" s="160"/>
      <c r="D580" s="397" t="s">
        <v>3392</v>
      </c>
      <c r="E580" s="160"/>
      <c r="F580" s="143"/>
      <c r="G580" s="160"/>
      <c r="H580" s="160"/>
      <c r="I580" s="160"/>
      <c r="J580" s="478"/>
      <c r="K580" s="478"/>
      <c r="L580" s="478"/>
      <c r="M580" s="234"/>
      <c r="N580" s="234"/>
      <c r="O580" s="234"/>
      <c r="P580" s="161"/>
      <c r="Q580" s="143"/>
      <c r="R580" s="160"/>
      <c r="S580" s="160"/>
      <c r="T580" s="160"/>
      <c r="U580" s="114"/>
      <c r="V580" s="143"/>
      <c r="W580" s="143"/>
      <c r="X580" s="143"/>
      <c r="Y580" s="20"/>
    </row>
    <row r="581" spans="1:25" x14ac:dyDescent="0.25">
      <c r="A581" s="142">
        <v>356</v>
      </c>
      <c r="B581" s="398" t="s">
        <v>3393</v>
      </c>
      <c r="C581" s="160"/>
      <c r="D581" s="397" t="s">
        <v>3399</v>
      </c>
      <c r="E581" s="397" t="s">
        <v>873</v>
      </c>
      <c r="F581" s="143" t="s">
        <v>846</v>
      </c>
      <c r="G581" s="160" t="s">
        <v>1650</v>
      </c>
      <c r="H581" s="160"/>
      <c r="I581" s="160"/>
      <c r="J581" s="478"/>
      <c r="K581" s="478"/>
      <c r="L581" s="478"/>
      <c r="M581" s="234"/>
      <c r="N581" s="234"/>
      <c r="O581" s="234"/>
      <c r="P581" s="161"/>
      <c r="Q581" s="143"/>
      <c r="R581" s="160"/>
      <c r="S581" s="160"/>
      <c r="T581" s="160"/>
      <c r="U581" s="114"/>
      <c r="V581" s="143"/>
      <c r="W581" s="143"/>
      <c r="X581" s="143"/>
      <c r="Y581" s="20"/>
    </row>
    <row r="582" spans="1:25" x14ac:dyDescent="0.25">
      <c r="A582" s="142">
        <v>356</v>
      </c>
      <c r="B582" s="398" t="s">
        <v>3394</v>
      </c>
      <c r="C582" s="160"/>
      <c r="D582" s="397" t="s">
        <v>3400</v>
      </c>
      <c r="E582" s="397" t="s">
        <v>873</v>
      </c>
      <c r="F582" s="143" t="s">
        <v>846</v>
      </c>
      <c r="G582" s="160" t="s">
        <v>1650</v>
      </c>
      <c r="H582" s="160"/>
      <c r="I582" s="160"/>
      <c r="J582" s="478"/>
      <c r="K582" s="478"/>
      <c r="L582" s="478"/>
      <c r="M582" s="234"/>
      <c r="N582" s="234"/>
      <c r="O582" s="234"/>
      <c r="P582" s="161"/>
      <c r="Q582" s="143"/>
      <c r="R582" s="160"/>
      <c r="S582" s="160"/>
      <c r="T582" s="160"/>
      <c r="U582" s="114"/>
      <c r="V582" s="143"/>
      <c r="W582" s="143"/>
      <c r="X582" s="143"/>
      <c r="Y582" s="20"/>
    </row>
    <row r="583" spans="1:25" ht="15.75" thickBot="1" x14ac:dyDescent="0.3">
      <c r="A583" s="137">
        <v>356</v>
      </c>
      <c r="B583" s="399" t="s">
        <v>3395</v>
      </c>
      <c r="C583" s="156"/>
      <c r="D583" s="372" t="s">
        <v>3397</v>
      </c>
      <c r="E583" s="372" t="s">
        <v>873</v>
      </c>
      <c r="F583" s="155" t="s">
        <v>846</v>
      </c>
      <c r="G583" s="156" t="s">
        <v>1650</v>
      </c>
      <c r="H583" s="156"/>
      <c r="I583" s="156"/>
      <c r="J583" s="479"/>
      <c r="K583" s="479"/>
      <c r="L583" s="479"/>
      <c r="M583" s="268"/>
      <c r="N583" s="268"/>
      <c r="O583" s="268"/>
      <c r="P583" s="157"/>
      <c r="Q583" s="155"/>
      <c r="R583" s="156"/>
      <c r="S583" s="156"/>
      <c r="T583" s="156"/>
      <c r="U583" s="106"/>
      <c r="V583" s="155"/>
      <c r="W583" s="155"/>
      <c r="X583" s="155"/>
      <c r="Y583" s="15"/>
    </row>
    <row r="584" spans="1:25" ht="60.75" thickBot="1" x14ac:dyDescent="0.3">
      <c r="A584" s="91">
        <v>357</v>
      </c>
      <c r="B584" s="83"/>
      <c r="C584" s="76" t="s">
        <v>2185</v>
      </c>
      <c r="D584" s="76" t="s">
        <v>2185</v>
      </c>
      <c r="E584" s="78" t="s">
        <v>1192</v>
      </c>
      <c r="F584" s="78" t="s">
        <v>846</v>
      </c>
      <c r="G584" s="78" t="s">
        <v>1650</v>
      </c>
      <c r="H584" s="78"/>
      <c r="I584" s="78"/>
      <c r="J584" s="152"/>
      <c r="K584" s="152"/>
      <c r="L584" s="152"/>
      <c r="M584" s="96" t="s">
        <v>14</v>
      </c>
      <c r="N584" s="96" t="s">
        <v>14</v>
      </c>
      <c r="O584" s="96" t="s">
        <v>14</v>
      </c>
      <c r="P584" s="87" t="s">
        <v>2024</v>
      </c>
      <c r="Q584" s="76" t="s">
        <v>18</v>
      </c>
      <c r="R584" s="360" t="s">
        <v>2050</v>
      </c>
      <c r="S584" s="78"/>
      <c r="T584" s="78" t="s">
        <v>2055</v>
      </c>
      <c r="U584" s="77" t="s">
        <v>1189</v>
      </c>
      <c r="V584" s="76" t="s">
        <v>2023</v>
      </c>
      <c r="W584" s="76" t="str">
        <f t="shared" si="147"/>
        <v>50.95414683840186</v>
      </c>
      <c r="X584" s="76" t="str">
        <f t="shared" si="148"/>
        <v>4.8012616917900734</v>
      </c>
      <c r="Y584" s="8"/>
    </row>
    <row r="585" spans="1:25" ht="30.75" thickBot="1" x14ac:dyDescent="0.3">
      <c r="A585" s="91">
        <v>358</v>
      </c>
      <c r="B585" s="83"/>
      <c r="C585" s="76" t="s">
        <v>2186</v>
      </c>
      <c r="D585" s="76" t="s">
        <v>2186</v>
      </c>
      <c r="E585" s="78" t="s">
        <v>2003</v>
      </c>
      <c r="F585" s="78" t="s">
        <v>846</v>
      </c>
      <c r="G585" s="78" t="s">
        <v>1650</v>
      </c>
      <c r="H585" s="78"/>
      <c r="I585" s="78"/>
      <c r="J585" s="152"/>
      <c r="K585" s="152"/>
      <c r="L585" s="152"/>
      <c r="M585" s="96" t="s">
        <v>14</v>
      </c>
      <c r="N585" s="96" t="s">
        <v>14</v>
      </c>
      <c r="O585" s="96" t="s">
        <v>14</v>
      </c>
      <c r="P585" s="87" t="s">
        <v>2028</v>
      </c>
      <c r="Q585" s="76" t="s">
        <v>18</v>
      </c>
      <c r="R585" s="360" t="s">
        <v>2027</v>
      </c>
      <c r="S585" s="78"/>
      <c r="T585" s="78"/>
      <c r="U585" s="77" t="s">
        <v>1189</v>
      </c>
      <c r="V585" s="76" t="s">
        <v>2029</v>
      </c>
      <c r="W585" s="76" t="str">
        <f t="shared" si="147"/>
        <v>51.00212399301961</v>
      </c>
      <c r="X585" s="76" t="str">
        <f t="shared" si="148"/>
        <v>4.765550310383632</v>
      </c>
      <c r="Y585" s="8"/>
    </row>
    <row r="586" spans="1:25" ht="195.75" thickBot="1" x14ac:dyDescent="0.3">
      <c r="A586" s="91">
        <v>359</v>
      </c>
      <c r="B586" s="83"/>
      <c r="C586" s="78" t="s">
        <v>2105</v>
      </c>
      <c r="D586" s="78" t="s">
        <v>2105</v>
      </c>
      <c r="E586" s="76" t="s">
        <v>702</v>
      </c>
      <c r="F586" s="76" t="s">
        <v>846</v>
      </c>
      <c r="G586" s="78" t="s">
        <v>1650</v>
      </c>
      <c r="H586" s="76" t="s">
        <v>1525</v>
      </c>
      <c r="I586" s="76"/>
      <c r="J586" s="89">
        <v>45173</v>
      </c>
      <c r="K586" s="80" t="s">
        <v>1751</v>
      </c>
      <c r="L586" s="80"/>
      <c r="M586" s="79" t="s">
        <v>187</v>
      </c>
      <c r="N586" s="79" t="s">
        <v>54</v>
      </c>
      <c r="O586" s="79" t="s">
        <v>401</v>
      </c>
      <c r="P586" s="87" t="s">
        <v>188</v>
      </c>
      <c r="Q586" s="76" t="s">
        <v>47</v>
      </c>
      <c r="R586" s="360"/>
      <c r="S586" s="78" t="s">
        <v>189</v>
      </c>
      <c r="T586" s="78"/>
      <c r="U586" s="77" t="s">
        <v>1189</v>
      </c>
      <c r="V586" s="76" t="s">
        <v>186</v>
      </c>
      <c r="W586" s="76" t="str">
        <f t="shared" si="147"/>
        <v>42.9155611295414</v>
      </c>
      <c r="X586" s="76" t="str">
        <f t="shared" si="148"/>
        <v>0.7438702195103846</v>
      </c>
      <c r="Y586" s="8" t="s">
        <v>185</v>
      </c>
    </row>
    <row r="587" spans="1:25" ht="270.75" thickBot="1" x14ac:dyDescent="0.3">
      <c r="A587" s="91">
        <v>360</v>
      </c>
      <c r="B587" s="83"/>
      <c r="C587" s="78" t="s">
        <v>1885</v>
      </c>
      <c r="D587" s="78" t="s">
        <v>1885</v>
      </c>
      <c r="E587" s="76" t="s">
        <v>701</v>
      </c>
      <c r="F587" s="76" t="s">
        <v>846</v>
      </c>
      <c r="G587" s="78" t="s">
        <v>1650</v>
      </c>
      <c r="H587" s="76"/>
      <c r="I587" s="76"/>
      <c r="J587" s="89"/>
      <c r="K587" s="89"/>
      <c r="L587" s="89"/>
      <c r="M587" s="96" t="s">
        <v>14</v>
      </c>
      <c r="N587" s="96" t="s">
        <v>14</v>
      </c>
      <c r="O587" s="96" t="s">
        <v>14</v>
      </c>
      <c r="P587" s="87" t="s">
        <v>2026</v>
      </c>
      <c r="Q587" s="76" t="s">
        <v>1</v>
      </c>
      <c r="R587" s="360"/>
      <c r="S587" s="78" t="s">
        <v>330</v>
      </c>
      <c r="T587" s="78"/>
      <c r="U587" s="77" t="s">
        <v>1189</v>
      </c>
      <c r="V587" s="78" t="s">
        <v>2025</v>
      </c>
      <c r="W587" s="76" t="str">
        <f t="shared" si="147"/>
        <v>40.44985543412095</v>
      </c>
      <c r="X587" s="76" t="str">
        <f t="shared" si="148"/>
        <v>-2.3172966931127066</v>
      </c>
      <c r="Y587" s="8" t="s">
        <v>2035</v>
      </c>
    </row>
    <row r="588" spans="1:25" ht="195.75" thickBot="1" x14ac:dyDescent="0.3">
      <c r="A588" s="91">
        <v>361</v>
      </c>
      <c r="B588" s="83"/>
      <c r="C588" s="78" t="s">
        <v>2389</v>
      </c>
      <c r="D588" s="78" t="s">
        <v>2389</v>
      </c>
      <c r="E588" s="76" t="s">
        <v>702</v>
      </c>
      <c r="F588" s="76" t="s">
        <v>846</v>
      </c>
      <c r="G588" s="78" t="s">
        <v>1650</v>
      </c>
      <c r="H588" s="76"/>
      <c r="I588" s="5" t="s">
        <v>2436</v>
      </c>
      <c r="J588" s="89"/>
      <c r="K588" s="89"/>
      <c r="L588" s="89"/>
      <c r="M588" s="79" t="s">
        <v>1591</v>
      </c>
      <c r="N588" s="79" t="s">
        <v>46</v>
      </c>
      <c r="O588" s="79" t="s">
        <v>1590</v>
      </c>
      <c r="P588" s="87" t="s">
        <v>2368</v>
      </c>
      <c r="Q588" s="76" t="s">
        <v>1</v>
      </c>
      <c r="R588" s="87" t="s">
        <v>2392</v>
      </c>
      <c r="S588" s="78" t="s">
        <v>2391</v>
      </c>
      <c r="T588" s="78"/>
      <c r="U588" s="77" t="s">
        <v>1189</v>
      </c>
      <c r="V588" s="78" t="s">
        <v>2390</v>
      </c>
      <c r="W588" s="76" t="str">
        <f t="shared" si="147"/>
        <v>42.76793125542645</v>
      </c>
      <c r="X588" s="76" t="str">
        <f t="shared" si="148"/>
        <v>0.6609574936353664</v>
      </c>
      <c r="Y588" s="8" t="s">
        <v>2388</v>
      </c>
    </row>
    <row r="589" spans="1:25" ht="210.75" thickBot="1" x14ac:dyDescent="0.3">
      <c r="A589" s="91">
        <v>362</v>
      </c>
      <c r="B589" s="83"/>
      <c r="C589" s="78" t="s">
        <v>2656</v>
      </c>
      <c r="D589" s="365" t="s">
        <v>3384</v>
      </c>
      <c r="E589" s="76" t="s">
        <v>701</v>
      </c>
      <c r="F589" s="76" t="s">
        <v>846</v>
      </c>
      <c r="G589" s="78" t="s">
        <v>1650</v>
      </c>
      <c r="H589" s="76"/>
      <c r="I589" s="5"/>
      <c r="J589" s="89"/>
      <c r="K589" s="89"/>
      <c r="L589" s="89"/>
      <c r="M589" s="79" t="s">
        <v>14</v>
      </c>
      <c r="N589" s="79" t="s">
        <v>14</v>
      </c>
      <c r="O589" s="79" t="s">
        <v>14</v>
      </c>
      <c r="P589" s="87" t="s">
        <v>2660</v>
      </c>
      <c r="Q589" s="76" t="s">
        <v>1</v>
      </c>
      <c r="R589" s="87"/>
      <c r="S589" s="78" t="s">
        <v>2659</v>
      </c>
      <c r="T589" s="78"/>
      <c r="U589" s="77" t="s">
        <v>1189</v>
      </c>
      <c r="V589" s="78" t="s">
        <v>2658</v>
      </c>
      <c r="W589" s="76" t="str">
        <f t="shared" si="147"/>
        <v>40.06452889855448</v>
      </c>
      <c r="X589" s="76" t="str">
        <f t="shared" si="148"/>
        <v>-2.1394746273067997</v>
      </c>
      <c r="Y589" s="17" t="s">
        <v>2657</v>
      </c>
    </row>
    <row r="590" spans="1:25" ht="195.75" thickBot="1" x14ac:dyDescent="0.3">
      <c r="A590" s="91">
        <v>363</v>
      </c>
      <c r="B590" s="83"/>
      <c r="C590" s="78" t="s">
        <v>2187</v>
      </c>
      <c r="D590" s="78" t="s">
        <v>2187</v>
      </c>
      <c r="E590" s="76" t="s">
        <v>701</v>
      </c>
      <c r="F590" s="76" t="s">
        <v>846</v>
      </c>
      <c r="G590" s="78" t="s">
        <v>1650</v>
      </c>
      <c r="H590" s="76"/>
      <c r="I590" s="76"/>
      <c r="J590" s="89"/>
      <c r="K590" s="89"/>
      <c r="L590" s="89"/>
      <c r="M590" s="225" t="s">
        <v>903</v>
      </c>
      <c r="N590" s="96" t="s">
        <v>125</v>
      </c>
      <c r="O590" s="96" t="s">
        <v>904</v>
      </c>
      <c r="P590" s="87" t="s">
        <v>902</v>
      </c>
      <c r="Q590" s="76" t="s">
        <v>18</v>
      </c>
      <c r="R590" s="225" t="s">
        <v>905</v>
      </c>
      <c r="S590" s="78"/>
      <c r="T590" s="78"/>
      <c r="U590" s="77" t="s">
        <v>1189</v>
      </c>
      <c r="V590" s="76" t="s">
        <v>900</v>
      </c>
      <c r="W590" s="76" t="str">
        <f t="shared" si="147"/>
        <v>50.55029808016593</v>
      </c>
      <c r="X590" s="76" t="str">
        <f t="shared" si="148"/>
        <v>5.66350173329561</v>
      </c>
      <c r="Y590" s="8" t="s">
        <v>901</v>
      </c>
    </row>
    <row r="591" spans="1:25" ht="180.75" thickBot="1" x14ac:dyDescent="0.3">
      <c r="A591" s="91">
        <v>364</v>
      </c>
      <c r="B591" s="83"/>
      <c r="C591" s="78" t="s">
        <v>1947</v>
      </c>
      <c r="D591" s="78" t="s">
        <v>1947</v>
      </c>
      <c r="E591" s="76" t="s">
        <v>702</v>
      </c>
      <c r="F591" s="76" t="s">
        <v>846</v>
      </c>
      <c r="G591" s="78" t="s">
        <v>1650</v>
      </c>
      <c r="H591" s="76"/>
      <c r="I591" s="76"/>
      <c r="J591" s="89"/>
      <c r="K591" s="89"/>
      <c r="L591" s="89"/>
      <c r="M591" s="79" t="s">
        <v>14</v>
      </c>
      <c r="N591" s="79" t="s">
        <v>14</v>
      </c>
      <c r="O591" s="79" t="s">
        <v>14</v>
      </c>
      <c r="P591" s="87" t="s">
        <v>899</v>
      </c>
      <c r="Q591" s="76" t="s">
        <v>18</v>
      </c>
      <c r="R591" s="360"/>
      <c r="S591" s="78"/>
      <c r="T591" s="78"/>
      <c r="U591" s="77" t="s">
        <v>1189</v>
      </c>
      <c r="V591" s="76" t="s">
        <v>897</v>
      </c>
      <c r="W591" s="76" t="str">
        <f t="shared" si="147"/>
        <v>51.20461725823695</v>
      </c>
      <c r="X591" s="76" t="str">
        <f t="shared" si="148"/>
        <v>4.446413218987753</v>
      </c>
      <c r="Y591" s="8" t="s">
        <v>898</v>
      </c>
    </row>
    <row r="592" spans="1:25" s="61" customFormat="1" ht="409.6" thickBot="1" x14ac:dyDescent="0.3">
      <c r="A592" s="91">
        <v>365</v>
      </c>
      <c r="B592" s="92"/>
      <c r="C592" s="78" t="s">
        <v>1022</v>
      </c>
      <c r="D592" s="78"/>
      <c r="E592" s="366" t="s">
        <v>701</v>
      </c>
      <c r="F592" s="76" t="s">
        <v>842</v>
      </c>
      <c r="G592" s="366" t="s">
        <v>1760</v>
      </c>
      <c r="H592" s="76"/>
      <c r="I592" s="76"/>
      <c r="J592" s="89"/>
      <c r="K592" s="89"/>
      <c r="L592" s="89"/>
      <c r="M592" s="79" t="s">
        <v>14</v>
      </c>
      <c r="N592" s="79" t="s">
        <v>14</v>
      </c>
      <c r="O592" s="79" t="s">
        <v>14</v>
      </c>
      <c r="P592" s="87"/>
      <c r="Q592" s="76"/>
      <c r="R592" s="360" t="s">
        <v>1025</v>
      </c>
      <c r="S592" s="78"/>
      <c r="T592" s="78" t="s">
        <v>1023</v>
      </c>
      <c r="U592" s="77" t="s">
        <v>1189</v>
      </c>
      <c r="V592" s="76" t="s">
        <v>1024</v>
      </c>
      <c r="W592" s="76" t="str">
        <f t="shared" si="147"/>
        <v>52.080698269622</v>
      </c>
      <c r="X592" s="76" t="str">
        <f t="shared" si="148"/>
        <v>4.2974112215607</v>
      </c>
      <c r="Y592" s="8" t="s">
        <v>1026</v>
      </c>
    </row>
    <row r="593" spans="1:25" s="61" customFormat="1" ht="210.75" thickBot="1" x14ac:dyDescent="0.3">
      <c r="A593" s="91">
        <v>366</v>
      </c>
      <c r="B593" s="92"/>
      <c r="C593" s="86" t="s">
        <v>1444</v>
      </c>
      <c r="D593" s="86"/>
      <c r="E593" s="366" t="s">
        <v>701</v>
      </c>
      <c r="F593" s="76" t="s">
        <v>842</v>
      </c>
      <c r="G593" s="366" t="s">
        <v>1760</v>
      </c>
      <c r="H593" s="76"/>
      <c r="I593" s="76"/>
      <c r="J593" s="89"/>
      <c r="K593" s="89"/>
      <c r="L593" s="89"/>
      <c r="M593" s="79" t="s">
        <v>14</v>
      </c>
      <c r="N593" s="79"/>
      <c r="O593" s="79" t="s">
        <v>14</v>
      </c>
      <c r="P593" s="87" t="s">
        <v>1445</v>
      </c>
      <c r="Q593" s="76" t="s">
        <v>18</v>
      </c>
      <c r="R593" s="205"/>
      <c r="S593" s="78"/>
      <c r="T593" s="78"/>
      <c r="U593" s="508" t="s">
        <v>1189</v>
      </c>
      <c r="V593" s="76" t="s">
        <v>1446</v>
      </c>
      <c r="W593" s="76" t="str">
        <f t="shared" si="147"/>
        <v>51.09272449382878</v>
      </c>
      <c r="X593" s="76" t="str">
        <f t="shared" si="148"/>
        <v>3.010457335775794</v>
      </c>
      <c r="Y593" s="8" t="s">
        <v>1447</v>
      </c>
    </row>
    <row r="594" spans="1:25" s="61" customFormat="1" ht="240.75" thickBot="1" x14ac:dyDescent="0.3">
      <c r="A594" s="91">
        <v>367</v>
      </c>
      <c r="B594" s="92"/>
      <c r="C594" s="78" t="s">
        <v>1081</v>
      </c>
      <c r="D594" s="78"/>
      <c r="E594" s="365" t="s">
        <v>701</v>
      </c>
      <c r="F594" s="78" t="s">
        <v>842</v>
      </c>
      <c r="G594" s="365" t="s">
        <v>1760</v>
      </c>
      <c r="H594" s="78"/>
      <c r="I594" s="78"/>
      <c r="J594" s="89"/>
      <c r="K594" s="89"/>
      <c r="L594" s="89"/>
      <c r="M594" s="79" t="s">
        <v>14</v>
      </c>
      <c r="N594" s="79"/>
      <c r="O594" s="79" t="s">
        <v>14</v>
      </c>
      <c r="P594" s="78" t="s">
        <v>1086</v>
      </c>
      <c r="Q594" s="76" t="s">
        <v>1082</v>
      </c>
      <c r="R594" s="360" t="s">
        <v>1085</v>
      </c>
      <c r="S594" s="78" t="s">
        <v>1090</v>
      </c>
      <c r="T594" s="78" t="s">
        <v>1087</v>
      </c>
      <c r="U594" s="77" t="s">
        <v>1189</v>
      </c>
      <c r="V594" s="76" t="s">
        <v>1079</v>
      </c>
      <c r="W594" s="76" t="str">
        <f t="shared" si="147"/>
        <v>46.67964385110441</v>
      </c>
      <c r="X594" s="76" t="str">
        <f t="shared" si="148"/>
        <v>21.097543281498655</v>
      </c>
      <c r="Y594" s="8"/>
    </row>
    <row r="595" spans="1:25" ht="165.75" thickBot="1" x14ac:dyDescent="0.3">
      <c r="A595" s="91">
        <v>368</v>
      </c>
      <c r="B595" s="83"/>
      <c r="C595" s="78" t="s">
        <v>1080</v>
      </c>
      <c r="D595" s="78"/>
      <c r="E595" s="365" t="s">
        <v>701</v>
      </c>
      <c r="F595" s="78" t="s">
        <v>842</v>
      </c>
      <c r="G595" s="365" t="s">
        <v>1760</v>
      </c>
      <c r="H595" s="78"/>
      <c r="I595" s="78"/>
      <c r="J595" s="89">
        <v>45555</v>
      </c>
      <c r="K595" s="80" t="s">
        <v>1751</v>
      </c>
      <c r="L595" s="80"/>
      <c r="M595" s="79" t="s">
        <v>14</v>
      </c>
      <c r="N595" s="79"/>
      <c r="O595" s="79" t="s">
        <v>14</v>
      </c>
      <c r="P595" s="87" t="s">
        <v>6</v>
      </c>
      <c r="Q595" s="76" t="s">
        <v>7</v>
      </c>
      <c r="R595" s="360" t="s">
        <v>1091</v>
      </c>
      <c r="S595" s="78"/>
      <c r="T595" s="78" t="s">
        <v>1087</v>
      </c>
      <c r="U595" s="77" t="s">
        <v>1189</v>
      </c>
      <c r="V595" s="76" t="s">
        <v>5</v>
      </c>
      <c r="W595" s="76" t="str">
        <f t="shared" si="147"/>
        <v>46.507992531819795</v>
      </c>
      <c r="X595" s="76" t="str">
        <f t="shared" si="148"/>
        <v>6.633848548514417</v>
      </c>
      <c r="Y595" s="8" t="s">
        <v>8</v>
      </c>
    </row>
    <row r="596" spans="1:25" ht="60.75" thickBot="1" x14ac:dyDescent="0.3">
      <c r="A596" s="91">
        <v>369</v>
      </c>
      <c r="B596" s="83"/>
      <c r="C596" s="82" t="s">
        <v>246</v>
      </c>
      <c r="D596" s="82"/>
      <c r="E596" s="78" t="s">
        <v>701</v>
      </c>
      <c r="F596" s="78" t="s">
        <v>870</v>
      </c>
      <c r="G596" s="78" t="s">
        <v>1480</v>
      </c>
      <c r="H596" s="78"/>
      <c r="I596" s="78"/>
      <c r="J596" s="80"/>
      <c r="K596" s="80"/>
      <c r="L596" s="80"/>
      <c r="M596" s="79" t="s">
        <v>14</v>
      </c>
      <c r="N596" s="79" t="s">
        <v>14</v>
      </c>
      <c r="O596" s="79" t="s">
        <v>14</v>
      </c>
      <c r="P596" s="87" t="s">
        <v>247</v>
      </c>
      <c r="Q596" s="76" t="s">
        <v>225</v>
      </c>
      <c r="R596" s="360" t="s">
        <v>245</v>
      </c>
      <c r="S596" s="76"/>
      <c r="T596" s="78"/>
      <c r="U596" s="77" t="s">
        <v>1189</v>
      </c>
      <c r="V596" s="76" t="s">
        <v>243</v>
      </c>
      <c r="W596" s="76" t="str">
        <f t="shared" si="147"/>
        <v>51.55754928850262</v>
      </c>
      <c r="X596" s="76" t="str">
        <f t="shared" si="148"/>
        <v>0.6001671673361049</v>
      </c>
      <c r="Y596" s="8" t="s">
        <v>244</v>
      </c>
    </row>
    <row r="597" spans="1:25" ht="195.75" thickBot="1" x14ac:dyDescent="0.3">
      <c r="A597" s="91">
        <v>370</v>
      </c>
      <c r="B597" s="83"/>
      <c r="C597" s="132" t="s">
        <v>1448</v>
      </c>
      <c r="D597" s="132"/>
      <c r="E597" s="365" t="s">
        <v>701</v>
      </c>
      <c r="F597" s="78" t="s">
        <v>842</v>
      </c>
      <c r="G597" s="365" t="s">
        <v>1760</v>
      </c>
      <c r="H597" s="78"/>
      <c r="I597" s="78"/>
      <c r="J597" s="80"/>
      <c r="K597" s="80"/>
      <c r="L597" s="80"/>
      <c r="M597" s="79" t="s">
        <v>14</v>
      </c>
      <c r="N597" s="79" t="s">
        <v>14</v>
      </c>
      <c r="O597" s="79" t="s">
        <v>14</v>
      </c>
      <c r="P597" s="87" t="s">
        <v>1449</v>
      </c>
      <c r="Q597" s="76" t="s">
        <v>210</v>
      </c>
      <c r="R597" s="360"/>
      <c r="S597" s="78"/>
      <c r="T597" s="78" t="s">
        <v>1427</v>
      </c>
      <c r="U597" s="508" t="s">
        <v>1189</v>
      </c>
      <c r="V597" s="76" t="s">
        <v>1450</v>
      </c>
      <c r="W597" s="76" t="str">
        <f t="shared" si="147"/>
        <v>52.128871282604145</v>
      </c>
      <c r="X597" s="76" t="str">
        <f t="shared" si="148"/>
        <v>4.664586411928022</v>
      </c>
      <c r="Y597" s="8" t="s">
        <v>1451</v>
      </c>
    </row>
    <row r="598" spans="1:25" ht="195.75" thickBot="1" x14ac:dyDescent="0.3">
      <c r="A598" s="91">
        <v>371</v>
      </c>
      <c r="B598" s="83"/>
      <c r="C598" s="132" t="s">
        <v>1452</v>
      </c>
      <c r="D598" s="132"/>
      <c r="E598" s="365" t="s">
        <v>701</v>
      </c>
      <c r="F598" s="78" t="s">
        <v>842</v>
      </c>
      <c r="G598" s="365" t="s">
        <v>1760</v>
      </c>
      <c r="H598" s="78"/>
      <c r="I598" s="78"/>
      <c r="J598" s="80"/>
      <c r="K598" s="80"/>
      <c r="L598" s="80"/>
      <c r="M598" s="79" t="s">
        <v>14</v>
      </c>
      <c r="N598" s="79" t="s">
        <v>14</v>
      </c>
      <c r="O598" s="79" t="s">
        <v>14</v>
      </c>
      <c r="P598" s="87" t="s">
        <v>1453</v>
      </c>
      <c r="Q598" s="76" t="s">
        <v>210</v>
      </c>
      <c r="R598" s="360"/>
      <c r="S598" s="78"/>
      <c r="T598" s="78" t="s">
        <v>1427</v>
      </c>
      <c r="U598" s="508" t="s">
        <v>1189</v>
      </c>
      <c r="V598" s="76" t="s">
        <v>1454</v>
      </c>
      <c r="W598" s="76" t="str">
        <f t="shared" si="147"/>
        <v>52.67508444271584</v>
      </c>
      <c r="X598" s="76" t="str">
        <f t="shared" si="148"/>
        <v>6.4298347747400175</v>
      </c>
      <c r="Y598" s="8" t="s">
        <v>1455</v>
      </c>
    </row>
    <row r="599" spans="1:25" ht="210.75" thickBot="1" x14ac:dyDescent="0.3">
      <c r="A599" s="91">
        <v>372</v>
      </c>
      <c r="B599" s="83"/>
      <c r="C599" s="82" t="s">
        <v>1143</v>
      </c>
      <c r="D599" s="82"/>
      <c r="E599" s="365" t="s">
        <v>701</v>
      </c>
      <c r="F599" s="78" t="s">
        <v>842</v>
      </c>
      <c r="G599" s="365" t="s">
        <v>1760</v>
      </c>
      <c r="H599" s="78"/>
      <c r="I599" s="78"/>
      <c r="J599" s="80"/>
      <c r="K599" s="80"/>
      <c r="L599" s="80"/>
      <c r="M599" s="79" t="s">
        <v>14</v>
      </c>
      <c r="N599" s="79" t="s">
        <v>14</v>
      </c>
      <c r="O599" s="79" t="s">
        <v>14</v>
      </c>
      <c r="P599" s="87" t="s">
        <v>1148</v>
      </c>
      <c r="Q599" s="76" t="s">
        <v>18</v>
      </c>
      <c r="R599" s="360" t="s">
        <v>1146</v>
      </c>
      <c r="S599" s="78"/>
      <c r="T599" s="78" t="s">
        <v>1147</v>
      </c>
      <c r="U599" s="77" t="s">
        <v>1189</v>
      </c>
      <c r="V599" s="76" t="s">
        <v>1145</v>
      </c>
      <c r="W599" s="76" t="str">
        <f t="shared" si="147"/>
        <v>50.78254915362651</v>
      </c>
      <c r="X599" s="76" t="str">
        <f t="shared" si="148"/>
        <v>2.8309816453519856</v>
      </c>
      <c r="Y599" s="8" t="s">
        <v>1144</v>
      </c>
    </row>
    <row r="600" spans="1:25" ht="225.75" thickBot="1" x14ac:dyDescent="0.3">
      <c r="A600" s="91">
        <v>675</v>
      </c>
      <c r="B600" s="83"/>
      <c r="C600" s="82" t="s">
        <v>3943</v>
      </c>
      <c r="D600" s="82" t="s">
        <v>3998</v>
      </c>
      <c r="E600" s="365" t="s">
        <v>1471</v>
      </c>
      <c r="F600" s="365" t="s">
        <v>846</v>
      </c>
      <c r="G600" s="365" t="s">
        <v>1650</v>
      </c>
      <c r="H600" s="457"/>
      <c r="I600" s="457"/>
      <c r="J600" s="80">
        <v>46128</v>
      </c>
      <c r="K600" s="80" t="s">
        <v>1751</v>
      </c>
      <c r="L600" s="80"/>
      <c r="M600" s="79" t="s">
        <v>14</v>
      </c>
      <c r="N600" s="79" t="s">
        <v>14</v>
      </c>
      <c r="O600" s="79" t="s">
        <v>14</v>
      </c>
      <c r="P600" s="367" t="s">
        <v>3955</v>
      </c>
      <c r="Q600" s="366" t="s">
        <v>210</v>
      </c>
      <c r="R600" s="457"/>
      <c r="S600" s="457"/>
      <c r="T600" s="457"/>
      <c r="U600" s="368" t="s">
        <v>1189</v>
      </c>
      <c r="V600" s="76" t="s">
        <v>3951</v>
      </c>
      <c r="W600" s="76" t="str">
        <f t="shared" si="147"/>
        <v>51.4742720126279</v>
      </c>
      <c r="X600" s="76" t="str">
        <f t="shared" si="148"/>
        <v>5.502277930814328</v>
      </c>
      <c r="Y600" s="17" t="s">
        <v>3952</v>
      </c>
    </row>
    <row r="601" spans="1:25" ht="210.75" thickBot="1" x14ac:dyDescent="0.3">
      <c r="A601" s="91">
        <v>676</v>
      </c>
      <c r="B601" s="83"/>
      <c r="C601" s="82" t="s">
        <v>3953</v>
      </c>
      <c r="D601" s="82" t="s">
        <v>3998</v>
      </c>
      <c r="E601" s="365" t="s">
        <v>1471</v>
      </c>
      <c r="F601" s="365" t="s">
        <v>846</v>
      </c>
      <c r="G601" s="365" t="s">
        <v>1650</v>
      </c>
      <c r="H601" s="457"/>
      <c r="I601" s="457"/>
      <c r="J601" s="80">
        <v>46128</v>
      </c>
      <c r="K601" s="80" t="s">
        <v>1751</v>
      </c>
      <c r="L601" s="80"/>
      <c r="M601" s="79" t="s">
        <v>14</v>
      </c>
      <c r="N601" s="79" t="s">
        <v>14</v>
      </c>
      <c r="O601" s="79" t="s">
        <v>14</v>
      </c>
      <c r="P601" s="367" t="s">
        <v>3958</v>
      </c>
      <c r="Q601" s="366" t="s">
        <v>210</v>
      </c>
      <c r="R601" s="457"/>
      <c r="S601" s="457"/>
      <c r="T601" s="457"/>
      <c r="U601" s="368" t="s">
        <v>1189</v>
      </c>
      <c r="V601" s="76" t="s">
        <v>3957</v>
      </c>
      <c r="W601" s="76" t="str">
        <f t="shared" ref="W601:W602" si="151">LEFT(V601,FIND(",",V601)-1)</f>
        <v>51.48366337180794</v>
      </c>
      <c r="X601" s="76" t="str">
        <f t="shared" ref="X601:X602" si="152">MID(V601,FIND(",",V601)+2,1256)</f>
        <v>5.504852532171493</v>
      </c>
      <c r="Y601" s="17" t="s">
        <v>3956</v>
      </c>
    </row>
    <row r="602" spans="1:25" ht="15.75" thickBot="1" x14ac:dyDescent="0.3">
      <c r="A602" s="91">
        <v>677</v>
      </c>
      <c r="B602" s="83"/>
      <c r="C602" s="82" t="s">
        <v>3954</v>
      </c>
      <c r="D602" s="82" t="s">
        <v>3998</v>
      </c>
      <c r="E602" s="365" t="s">
        <v>1471</v>
      </c>
      <c r="F602" s="365" t="s">
        <v>846</v>
      </c>
      <c r="G602" s="365" t="s">
        <v>1650</v>
      </c>
      <c r="H602" s="457"/>
      <c r="I602" s="457"/>
      <c r="J602" s="80">
        <v>46128</v>
      </c>
      <c r="K602" s="80" t="s">
        <v>1751</v>
      </c>
      <c r="L602" s="80"/>
      <c r="M602" s="79" t="s">
        <v>14</v>
      </c>
      <c r="N602" s="79" t="s">
        <v>14</v>
      </c>
      <c r="O602" s="79" t="s">
        <v>14</v>
      </c>
      <c r="P602" s="87"/>
      <c r="Q602" s="366" t="s">
        <v>210</v>
      </c>
      <c r="R602" s="457"/>
      <c r="S602" s="457"/>
      <c r="T602" s="457"/>
      <c r="U602" s="368" t="s">
        <v>1189</v>
      </c>
      <c r="V602" s="76" t="s">
        <v>3959</v>
      </c>
      <c r="W602" s="76" t="str">
        <f t="shared" si="151"/>
        <v>51.48941986666824</v>
      </c>
      <c r="X602" s="76" t="str">
        <f t="shared" si="152"/>
        <v>5.504964030645239</v>
      </c>
      <c r="Y602" s="17"/>
    </row>
    <row r="603" spans="1:25" ht="75.75" thickBot="1" x14ac:dyDescent="0.3">
      <c r="A603" s="91">
        <v>373</v>
      </c>
      <c r="B603" s="83"/>
      <c r="C603" s="78" t="s">
        <v>2188</v>
      </c>
      <c r="D603" s="78" t="s">
        <v>2188</v>
      </c>
      <c r="E603" s="366" t="s">
        <v>701</v>
      </c>
      <c r="F603" s="76" t="s">
        <v>846</v>
      </c>
      <c r="G603" s="76"/>
      <c r="H603" s="76"/>
      <c r="I603" s="76"/>
      <c r="J603" s="89"/>
      <c r="K603" s="89"/>
      <c r="L603" s="89"/>
      <c r="M603" s="79" t="s">
        <v>14</v>
      </c>
      <c r="N603" s="79" t="s">
        <v>14</v>
      </c>
      <c r="O603" s="79" t="s">
        <v>14</v>
      </c>
      <c r="P603" s="87" t="s">
        <v>117</v>
      </c>
      <c r="Q603" s="76" t="s">
        <v>118</v>
      </c>
      <c r="R603" s="360" t="s">
        <v>116</v>
      </c>
      <c r="S603" s="76"/>
      <c r="T603" s="78"/>
      <c r="U603" s="77" t="s">
        <v>1189</v>
      </c>
      <c r="V603" s="76" t="s">
        <v>104</v>
      </c>
      <c r="W603" s="76" t="str">
        <f t="shared" si="147"/>
        <v>-36.36292936552703</v>
      </c>
      <c r="X603" s="76" t="str">
        <f t="shared" si="148"/>
        <v>144.69895330606985</v>
      </c>
      <c r="Y603" s="8" t="s">
        <v>105</v>
      </c>
    </row>
    <row r="604" spans="1:25" ht="30.75" thickBot="1" x14ac:dyDescent="0.3">
      <c r="A604" s="91">
        <v>374</v>
      </c>
      <c r="B604" s="83"/>
      <c r="C604" s="78" t="s">
        <v>1830</v>
      </c>
      <c r="D604" s="78"/>
      <c r="E604" s="78" t="s">
        <v>701</v>
      </c>
      <c r="F604" s="78" t="s">
        <v>842</v>
      </c>
      <c r="G604" s="78"/>
      <c r="H604" s="78"/>
      <c r="I604" s="78"/>
      <c r="J604" s="89">
        <v>45110</v>
      </c>
      <c r="K604" s="80" t="s">
        <v>1751</v>
      </c>
      <c r="L604" s="80"/>
      <c r="M604" s="96" t="s">
        <v>14</v>
      </c>
      <c r="N604" s="96" t="s">
        <v>14</v>
      </c>
      <c r="O604" s="96" t="s">
        <v>14</v>
      </c>
      <c r="P604" s="87" t="s">
        <v>931</v>
      </c>
      <c r="Q604" s="76" t="s">
        <v>914</v>
      </c>
      <c r="R604" s="360" t="s">
        <v>935</v>
      </c>
      <c r="S604" s="78"/>
      <c r="T604" s="78"/>
      <c r="U604" s="77" t="s">
        <v>1189</v>
      </c>
      <c r="V604" s="78" t="s">
        <v>930</v>
      </c>
      <c r="W604" s="76" t="str">
        <f t="shared" si="147"/>
        <v>46.30729397110029</v>
      </c>
      <c r="X604" s="76" t="str">
        <f t="shared" si="148"/>
        <v>6.967862268678997</v>
      </c>
      <c r="Y604" s="8"/>
    </row>
    <row r="605" spans="1:25" ht="195.75" thickBot="1" x14ac:dyDescent="0.3">
      <c r="A605" s="91">
        <v>691</v>
      </c>
      <c r="B605" s="83"/>
      <c r="C605" s="365" t="s">
        <v>4086</v>
      </c>
      <c r="D605" s="457"/>
      <c r="E605" s="365" t="s">
        <v>701</v>
      </c>
      <c r="F605" s="365" t="s">
        <v>870</v>
      </c>
      <c r="G605" s="365" t="s">
        <v>4103</v>
      </c>
      <c r="H605" s="457"/>
      <c r="I605" s="389" t="s">
        <v>2349</v>
      </c>
      <c r="J605" s="89"/>
      <c r="K605" s="80"/>
      <c r="L605" s="80"/>
      <c r="M605" s="96" t="s">
        <v>14</v>
      </c>
      <c r="N605" s="96" t="s">
        <v>14</v>
      </c>
      <c r="O605" s="96" t="s">
        <v>14</v>
      </c>
      <c r="P605" s="367" t="s">
        <v>4090</v>
      </c>
      <c r="Q605" s="366" t="s">
        <v>210</v>
      </c>
      <c r="R605" s="365" t="s">
        <v>4087</v>
      </c>
      <c r="S605" s="457"/>
      <c r="T605" s="457"/>
      <c r="U605" s="408" t="s">
        <v>1189</v>
      </c>
      <c r="V605" s="76" t="s">
        <v>4089</v>
      </c>
      <c r="W605" s="76" t="str">
        <f t="shared" ref="W605" si="153">LEFT(V605,FIND(",",V605)-1)</f>
        <v>52.20888910747607</v>
      </c>
      <c r="X605" s="76" t="str">
        <f t="shared" ref="X605" si="154">MID(V605,FIND(",",V605)+2,1256)</f>
        <v>5.997476245892596</v>
      </c>
      <c r="Y605" s="17" t="s">
        <v>4088</v>
      </c>
    </row>
    <row r="606" spans="1:25" ht="240.75" thickBot="1" x14ac:dyDescent="0.3">
      <c r="A606" s="91">
        <v>375</v>
      </c>
      <c r="B606" s="83"/>
      <c r="C606" s="78" t="s">
        <v>2772</v>
      </c>
      <c r="D606" s="78" t="s">
        <v>2772</v>
      </c>
      <c r="E606" s="78" t="s">
        <v>701</v>
      </c>
      <c r="F606" s="78" t="s">
        <v>846</v>
      </c>
      <c r="G606" s="78" t="s">
        <v>2773</v>
      </c>
      <c r="H606" s="78"/>
      <c r="I606" s="78"/>
      <c r="J606" s="89">
        <v>40433</v>
      </c>
      <c r="K606" s="80" t="s">
        <v>1751</v>
      </c>
      <c r="L606" s="80"/>
      <c r="M606" s="96" t="s">
        <v>2776</v>
      </c>
      <c r="N606" s="96" t="s">
        <v>34</v>
      </c>
      <c r="O606" s="96" t="s">
        <v>14</v>
      </c>
      <c r="P606" s="87"/>
      <c r="Q606" s="76"/>
      <c r="R606" s="360"/>
      <c r="S606" s="78"/>
      <c r="T606" s="78"/>
      <c r="U606" s="77" t="s">
        <v>1189</v>
      </c>
      <c r="V606" s="78" t="s">
        <v>2775</v>
      </c>
      <c r="W606" s="76" t="str">
        <f t="shared" si="147"/>
        <v>52.029261022492044</v>
      </c>
      <c r="X606" s="76" t="str">
        <f t="shared" si="148"/>
        <v>6.022432338521295</v>
      </c>
      <c r="Y606" s="8" t="s">
        <v>2774</v>
      </c>
    </row>
    <row r="607" spans="1:25" s="51" customFormat="1" ht="300" x14ac:dyDescent="0.25">
      <c r="A607" s="151">
        <v>376</v>
      </c>
      <c r="B607" s="452" t="s">
        <v>3495</v>
      </c>
      <c r="C607" s="166" t="s">
        <v>2709</v>
      </c>
      <c r="D607" s="224"/>
      <c r="E607" s="224" t="s">
        <v>701</v>
      </c>
      <c r="F607" s="224" t="s">
        <v>846</v>
      </c>
      <c r="G607" s="375" t="s">
        <v>1650</v>
      </c>
      <c r="H607" s="166"/>
      <c r="I607" s="166" t="s">
        <v>2682</v>
      </c>
      <c r="J607" s="166"/>
      <c r="K607" s="166"/>
      <c r="L607" s="166"/>
      <c r="M607" s="166" t="s">
        <v>14</v>
      </c>
      <c r="N607" s="166" t="s">
        <v>14</v>
      </c>
      <c r="O607" s="166" t="s">
        <v>14</v>
      </c>
      <c r="P607" s="166" t="s">
        <v>2685</v>
      </c>
      <c r="Q607" s="166" t="s">
        <v>1</v>
      </c>
      <c r="R607" s="166"/>
      <c r="S607" s="166"/>
      <c r="T607" s="166"/>
      <c r="U607" s="175" t="s">
        <v>1189</v>
      </c>
      <c r="V607" s="166" t="s">
        <v>2683</v>
      </c>
      <c r="W607" s="166" t="str">
        <f t="shared" si="147"/>
        <v>39.493794767501406</v>
      </c>
      <c r="X607" s="166" t="str">
        <f t="shared" si="148"/>
        <v>-0.6794981677401594</v>
      </c>
      <c r="Y607" s="38" t="s">
        <v>2684</v>
      </c>
    </row>
    <row r="608" spans="1:25" s="51" customFormat="1" x14ac:dyDescent="0.25">
      <c r="A608" s="142">
        <v>376</v>
      </c>
      <c r="B608" s="141" t="s">
        <v>2908</v>
      </c>
      <c r="C608" s="161"/>
      <c r="D608" s="161" t="s">
        <v>2713</v>
      </c>
      <c r="E608" s="161" t="s">
        <v>701</v>
      </c>
      <c r="F608" s="161" t="s">
        <v>846</v>
      </c>
      <c r="G608" s="376" t="s">
        <v>1650</v>
      </c>
      <c r="H608" s="161"/>
      <c r="I608" s="161"/>
      <c r="J608" s="161"/>
      <c r="K608" s="161"/>
      <c r="L608" s="161"/>
      <c r="M608" s="161"/>
      <c r="N608" s="161"/>
      <c r="O608" s="161"/>
      <c r="P608" s="161"/>
      <c r="Q608" s="161"/>
      <c r="R608" s="161"/>
      <c r="S608" s="161"/>
      <c r="T608" s="161"/>
      <c r="U608" s="174"/>
      <c r="V608" s="161"/>
      <c r="W608" s="161"/>
      <c r="X608" s="161"/>
      <c r="Y608" s="43"/>
    </row>
    <row r="609" spans="1:25" s="51" customFormat="1" ht="15.75" thickBot="1" x14ac:dyDescent="0.3">
      <c r="A609" s="137">
        <v>376</v>
      </c>
      <c r="B609" s="136" t="s">
        <v>2909</v>
      </c>
      <c r="C609" s="192"/>
      <c r="D609" s="157" t="s">
        <v>2712</v>
      </c>
      <c r="E609" s="157" t="s">
        <v>701</v>
      </c>
      <c r="F609" s="157" t="s">
        <v>846</v>
      </c>
      <c r="G609" s="377" t="s">
        <v>1650</v>
      </c>
      <c r="H609" s="192"/>
      <c r="I609" s="192"/>
      <c r="J609" s="192"/>
      <c r="K609" s="192"/>
      <c r="L609" s="192"/>
      <c r="M609" s="192" t="s">
        <v>14</v>
      </c>
      <c r="N609" s="192" t="s">
        <v>14</v>
      </c>
      <c r="O609" s="192" t="s">
        <v>14</v>
      </c>
      <c r="P609" s="192"/>
      <c r="Q609" s="192"/>
      <c r="R609" s="192"/>
      <c r="S609" s="192"/>
      <c r="T609" s="192"/>
      <c r="U609" s="173"/>
      <c r="V609" s="192"/>
      <c r="W609" s="192"/>
      <c r="X609" s="192"/>
      <c r="Y609" s="14"/>
    </row>
    <row r="610" spans="1:25" s="51" customFormat="1" ht="276" customHeight="1" thickBot="1" x14ac:dyDescent="0.3">
      <c r="A610" s="91">
        <v>377</v>
      </c>
      <c r="B610" s="83"/>
      <c r="C610" s="223" t="s">
        <v>2710</v>
      </c>
      <c r="D610" s="367" t="s">
        <v>3999</v>
      </c>
      <c r="E610" s="367" t="s">
        <v>1471</v>
      </c>
      <c r="F610" s="223" t="s">
        <v>846</v>
      </c>
      <c r="G610" s="367" t="s">
        <v>1650</v>
      </c>
      <c r="H610" s="223"/>
      <c r="I610" s="223" t="s">
        <v>2682</v>
      </c>
      <c r="J610" s="223"/>
      <c r="K610" s="223"/>
      <c r="L610" s="223"/>
      <c r="M610" s="223" t="s">
        <v>14</v>
      </c>
      <c r="N610" s="223" t="s">
        <v>14</v>
      </c>
      <c r="O610" s="223" t="s">
        <v>14</v>
      </c>
      <c r="P610" s="223" t="s">
        <v>2689</v>
      </c>
      <c r="Q610" s="223" t="s">
        <v>1</v>
      </c>
      <c r="R610" s="223"/>
      <c r="S610" s="223" t="s">
        <v>2688</v>
      </c>
      <c r="T610" s="223"/>
      <c r="U610" s="170" t="s">
        <v>1189</v>
      </c>
      <c r="V610" s="223" t="s">
        <v>2687</v>
      </c>
      <c r="W610" s="76" t="str">
        <f t="shared" ref="W610:W628" si="155">LEFT(V610,FIND(",",V610)-1)</f>
        <v>43.35808625235963</v>
      </c>
      <c r="X610" s="76" t="str">
        <f t="shared" ref="X610:X628" si="156">MID(V610,FIND(",",V610)+2,1256)</f>
        <v>-2.9978028278573263</v>
      </c>
      <c r="Y610" s="44" t="s">
        <v>2686</v>
      </c>
    </row>
    <row r="611" spans="1:25" s="51" customFormat="1" ht="276" customHeight="1" thickBot="1" x14ac:dyDescent="0.3">
      <c r="A611" s="91">
        <v>378</v>
      </c>
      <c r="B611" s="83"/>
      <c r="C611" s="223" t="s">
        <v>2711</v>
      </c>
      <c r="D611" s="367" t="s">
        <v>3999</v>
      </c>
      <c r="E611" s="367" t="s">
        <v>1471</v>
      </c>
      <c r="F611" s="223" t="s">
        <v>846</v>
      </c>
      <c r="G611" s="367" t="s">
        <v>1650</v>
      </c>
      <c r="H611" s="223"/>
      <c r="I611" s="223"/>
      <c r="J611" s="223"/>
      <c r="K611" s="223"/>
      <c r="L611" s="223"/>
      <c r="M611" s="223"/>
      <c r="N611" s="223"/>
      <c r="O611" s="223"/>
      <c r="P611" s="223"/>
      <c r="Q611" s="223"/>
      <c r="R611" s="223"/>
      <c r="S611" s="223" t="s">
        <v>2688</v>
      </c>
      <c r="T611" s="223"/>
      <c r="U611" s="170" t="s">
        <v>1189</v>
      </c>
      <c r="V611" s="223" t="s">
        <v>2691</v>
      </c>
      <c r="W611" s="76" t="str">
        <f t="shared" si="155"/>
        <v>43.35817899835965</v>
      </c>
      <c r="X611" s="76" t="str">
        <f t="shared" si="156"/>
        <v>-2.997248666778606</v>
      </c>
      <c r="Y611" s="44" t="s">
        <v>2690</v>
      </c>
    </row>
    <row r="612" spans="1:25" ht="255.75" thickBot="1" x14ac:dyDescent="0.3">
      <c r="A612" s="84">
        <v>379</v>
      </c>
      <c r="B612" s="83"/>
      <c r="C612" s="76" t="s">
        <v>2189</v>
      </c>
      <c r="D612" s="76" t="s">
        <v>2189</v>
      </c>
      <c r="E612" s="366" t="s">
        <v>701</v>
      </c>
      <c r="F612" s="76" t="s">
        <v>846</v>
      </c>
      <c r="G612" s="76" t="s">
        <v>1650</v>
      </c>
      <c r="H612" s="76"/>
      <c r="I612" s="76"/>
      <c r="J612" s="152">
        <v>44447</v>
      </c>
      <c r="K612" s="80" t="s">
        <v>1751</v>
      </c>
      <c r="L612" s="80"/>
      <c r="M612" s="79" t="s">
        <v>379</v>
      </c>
      <c r="N612" s="79" t="s">
        <v>30</v>
      </c>
      <c r="O612" s="79" t="s">
        <v>406</v>
      </c>
      <c r="P612" s="87" t="s">
        <v>378</v>
      </c>
      <c r="Q612" s="76" t="s">
        <v>47</v>
      </c>
      <c r="R612" s="360" t="s">
        <v>380</v>
      </c>
      <c r="S612" s="76"/>
      <c r="T612" s="78"/>
      <c r="U612" s="77" t="s">
        <v>1189</v>
      </c>
      <c r="V612" s="76" t="s">
        <v>377</v>
      </c>
      <c r="W612" s="76" t="str">
        <f t="shared" si="155"/>
        <v>45.07968323824132</v>
      </c>
      <c r="X612" s="76" t="str">
        <f t="shared" si="156"/>
        <v>6.422178690738124</v>
      </c>
      <c r="Y612" s="17" t="s">
        <v>3711</v>
      </c>
    </row>
    <row r="613" spans="1:25" ht="60.75" thickBot="1" x14ac:dyDescent="0.3">
      <c r="A613" s="84">
        <v>380</v>
      </c>
      <c r="B613" s="83"/>
      <c r="C613" s="76" t="s">
        <v>2190</v>
      </c>
      <c r="D613" s="76" t="s">
        <v>2190</v>
      </c>
      <c r="E613" s="366" t="s">
        <v>701</v>
      </c>
      <c r="F613" s="76" t="s">
        <v>846</v>
      </c>
      <c r="G613" s="76" t="s">
        <v>1650</v>
      </c>
      <c r="H613" s="76"/>
      <c r="I613" s="76"/>
      <c r="J613" s="152"/>
      <c r="K613" s="152"/>
      <c r="L613" s="152"/>
      <c r="M613" s="79" t="s">
        <v>383</v>
      </c>
      <c r="N613" s="79" t="s">
        <v>281</v>
      </c>
      <c r="O613" s="79" t="s">
        <v>407</v>
      </c>
      <c r="P613" s="87" t="s">
        <v>387</v>
      </c>
      <c r="Q613" s="76" t="s">
        <v>32</v>
      </c>
      <c r="R613" s="360"/>
      <c r="S613" s="76"/>
      <c r="T613" s="78"/>
      <c r="U613" s="77" t="s">
        <v>1189</v>
      </c>
      <c r="V613" s="76" t="s">
        <v>381</v>
      </c>
      <c r="W613" s="76" t="str">
        <f t="shared" si="155"/>
        <v>44.385644282168116</v>
      </c>
      <c r="X613" s="76" t="str">
        <f t="shared" si="156"/>
        <v>7.121755117079895</v>
      </c>
      <c r="Y613" s="8" t="s">
        <v>382</v>
      </c>
    </row>
    <row r="614" spans="1:25" ht="60.75" thickBot="1" x14ac:dyDescent="0.3">
      <c r="A614" s="84">
        <v>381</v>
      </c>
      <c r="B614" s="83"/>
      <c r="C614" s="76" t="s">
        <v>2191</v>
      </c>
      <c r="D614" s="76" t="s">
        <v>2191</v>
      </c>
      <c r="E614" s="366" t="s">
        <v>701</v>
      </c>
      <c r="F614" s="76" t="s">
        <v>846</v>
      </c>
      <c r="G614" s="76" t="s">
        <v>1650</v>
      </c>
      <c r="H614" s="76"/>
      <c r="I614" s="76"/>
      <c r="J614" s="152"/>
      <c r="K614" s="152"/>
      <c r="L614" s="152"/>
      <c r="M614" s="79" t="s">
        <v>373</v>
      </c>
      <c r="N614" s="79" t="s">
        <v>281</v>
      </c>
      <c r="O614" s="96" t="s">
        <v>374</v>
      </c>
      <c r="P614" s="87" t="s">
        <v>376</v>
      </c>
      <c r="Q614" s="76" t="s">
        <v>47</v>
      </c>
      <c r="R614" s="360" t="s">
        <v>555</v>
      </c>
      <c r="S614" s="203"/>
      <c r="T614" s="78"/>
      <c r="U614" s="77" t="s">
        <v>1189</v>
      </c>
      <c r="V614" s="76" t="s">
        <v>375</v>
      </c>
      <c r="W614" s="76" t="str">
        <f t="shared" si="155"/>
        <v>45.015874578579435</v>
      </c>
      <c r="X614" s="76" t="str">
        <f t="shared" si="156"/>
        <v>6.124584830750366</v>
      </c>
      <c r="Y614" s="8" t="s">
        <v>372</v>
      </c>
    </row>
    <row r="615" spans="1:25" ht="165.75" thickBot="1" x14ac:dyDescent="0.3">
      <c r="A615" s="84">
        <v>382</v>
      </c>
      <c r="B615" s="83"/>
      <c r="C615" s="76" t="s">
        <v>2192</v>
      </c>
      <c r="D615" s="76" t="s">
        <v>2192</v>
      </c>
      <c r="E615" s="366" t="s">
        <v>701</v>
      </c>
      <c r="F615" s="76" t="s">
        <v>846</v>
      </c>
      <c r="G615" s="76" t="s">
        <v>1650</v>
      </c>
      <c r="H615" s="76"/>
      <c r="I615" s="76"/>
      <c r="J615" s="152">
        <v>45103</v>
      </c>
      <c r="K615" s="80" t="s">
        <v>1751</v>
      </c>
      <c r="L615" s="80"/>
      <c r="M615" s="96" t="s">
        <v>14</v>
      </c>
      <c r="N615" s="96" t="s">
        <v>14</v>
      </c>
      <c r="O615" s="96" t="s">
        <v>14</v>
      </c>
      <c r="P615" s="87" t="s">
        <v>363</v>
      </c>
      <c r="Q615" s="76" t="s">
        <v>32</v>
      </c>
      <c r="R615" s="360"/>
      <c r="S615" s="78"/>
      <c r="T615" s="78"/>
      <c r="U615" s="77" t="s">
        <v>1189</v>
      </c>
      <c r="V615" s="76" t="s">
        <v>362</v>
      </c>
      <c r="W615" s="76" t="str">
        <f t="shared" si="155"/>
        <v>44.19282696413892</v>
      </c>
      <c r="X615" s="76" t="str">
        <f t="shared" si="156"/>
        <v>12.413357875290083</v>
      </c>
      <c r="Y615" s="8" t="s">
        <v>361</v>
      </c>
    </row>
    <row r="616" spans="1:25" ht="240.75" thickBot="1" x14ac:dyDescent="0.3">
      <c r="A616" s="84">
        <v>383</v>
      </c>
      <c r="B616" s="83"/>
      <c r="C616" s="76" t="s">
        <v>2193</v>
      </c>
      <c r="D616" s="76" t="s">
        <v>2193</v>
      </c>
      <c r="E616" s="366" t="s">
        <v>701</v>
      </c>
      <c r="F616" s="76" t="s">
        <v>846</v>
      </c>
      <c r="G616" s="76" t="s">
        <v>1650</v>
      </c>
      <c r="H616" s="76"/>
      <c r="I616" s="76"/>
      <c r="J616" s="152"/>
      <c r="K616" s="152"/>
      <c r="L616" s="152"/>
      <c r="M616" s="96" t="s">
        <v>14</v>
      </c>
      <c r="N616" s="96" t="s">
        <v>14</v>
      </c>
      <c r="O616" s="96" t="s">
        <v>14</v>
      </c>
      <c r="P616" s="87" t="s">
        <v>369</v>
      </c>
      <c r="Q616" s="76" t="s">
        <v>32</v>
      </c>
      <c r="R616" s="360"/>
      <c r="S616" s="78" t="s">
        <v>371</v>
      </c>
      <c r="T616" s="78" t="s">
        <v>370</v>
      </c>
      <c r="U616" s="77" t="s">
        <v>1189</v>
      </c>
      <c r="V616" s="76" t="s">
        <v>3713</v>
      </c>
      <c r="W616" s="76" t="str">
        <f t="shared" si="155"/>
        <v>42.67438841809378</v>
      </c>
      <c r="X616" s="76" t="str">
        <f t="shared" si="156"/>
        <v>11.544669859927927</v>
      </c>
      <c r="Y616" s="23" t="s">
        <v>3712</v>
      </c>
    </row>
    <row r="617" spans="1:25" ht="165.75" thickBot="1" x14ac:dyDescent="0.3">
      <c r="A617" s="84">
        <v>384</v>
      </c>
      <c r="B617" s="83"/>
      <c r="C617" s="76" t="s">
        <v>2194</v>
      </c>
      <c r="D617" s="76" t="s">
        <v>2194</v>
      </c>
      <c r="E617" s="366" t="s">
        <v>701</v>
      </c>
      <c r="F617" s="76" t="s">
        <v>846</v>
      </c>
      <c r="G617" s="76" t="s">
        <v>1650</v>
      </c>
      <c r="H617" s="76"/>
      <c r="I617" s="76"/>
      <c r="J617" s="152">
        <v>40713</v>
      </c>
      <c r="K617" s="80" t="s">
        <v>1751</v>
      </c>
      <c r="L617" s="80"/>
      <c r="M617" s="79" t="s">
        <v>123</v>
      </c>
      <c r="N617" s="79" t="s">
        <v>54</v>
      </c>
      <c r="O617" s="79" t="s">
        <v>396</v>
      </c>
      <c r="P617" s="87" t="s">
        <v>386</v>
      </c>
      <c r="Q617" s="76" t="s">
        <v>32</v>
      </c>
      <c r="R617" s="360" t="s">
        <v>808</v>
      </c>
      <c r="S617" s="78"/>
      <c r="T617" s="78"/>
      <c r="U617" s="77" t="s">
        <v>1189</v>
      </c>
      <c r="V617" s="76" t="s">
        <v>384</v>
      </c>
      <c r="W617" s="76" t="str">
        <f t="shared" si="155"/>
        <v>46.25608170846611</v>
      </c>
      <c r="X617" s="76" t="str">
        <f t="shared" si="156"/>
        <v>10.285599684315303</v>
      </c>
      <c r="Y617" s="8" t="s">
        <v>385</v>
      </c>
    </row>
    <row r="618" spans="1:25" ht="75.75" thickBot="1" x14ac:dyDescent="0.3">
      <c r="A618" s="84">
        <v>385</v>
      </c>
      <c r="B618" s="83"/>
      <c r="C618" s="76" t="s">
        <v>2195</v>
      </c>
      <c r="D618" s="76" t="s">
        <v>2195</v>
      </c>
      <c r="E618" s="366" t="s">
        <v>1761</v>
      </c>
      <c r="F618" s="76" t="s">
        <v>846</v>
      </c>
      <c r="G618" s="76" t="s">
        <v>1650</v>
      </c>
      <c r="H618" s="76"/>
      <c r="I618" s="76"/>
      <c r="J618" s="152"/>
      <c r="K618" s="152"/>
      <c r="L618" s="152"/>
      <c r="M618" s="79" t="s">
        <v>365</v>
      </c>
      <c r="N618" s="79" t="s">
        <v>281</v>
      </c>
      <c r="O618" s="96" t="s">
        <v>14</v>
      </c>
      <c r="P618" s="87" t="s">
        <v>368</v>
      </c>
      <c r="Q618" s="76" t="s">
        <v>32</v>
      </c>
      <c r="R618" s="360"/>
      <c r="S618" s="78" t="s">
        <v>366</v>
      </c>
      <c r="T618" s="78"/>
      <c r="U618" s="77" t="s">
        <v>1189</v>
      </c>
      <c r="V618" s="76" t="s">
        <v>367</v>
      </c>
      <c r="W618" s="76" t="str">
        <f t="shared" si="155"/>
        <v>46.113431107383654</v>
      </c>
      <c r="X618" s="76" t="str">
        <f t="shared" si="156"/>
        <v>8.528090724158547</v>
      </c>
      <c r="Y618" s="8" t="s">
        <v>364</v>
      </c>
    </row>
    <row r="619" spans="1:25" ht="225.75" thickBot="1" x14ac:dyDescent="0.3">
      <c r="A619" s="84">
        <v>386</v>
      </c>
      <c r="B619" s="83"/>
      <c r="C619" s="76" t="s">
        <v>2196</v>
      </c>
      <c r="D619" s="76" t="s">
        <v>2196</v>
      </c>
      <c r="E619" s="366" t="s">
        <v>701</v>
      </c>
      <c r="F619" s="76" t="s">
        <v>846</v>
      </c>
      <c r="G619" s="76" t="s">
        <v>1650</v>
      </c>
      <c r="H619" s="76"/>
      <c r="I619" s="76"/>
      <c r="J619" s="89"/>
      <c r="K619" s="89"/>
      <c r="L619" s="89"/>
      <c r="M619" s="79" t="s">
        <v>393</v>
      </c>
      <c r="N619" s="79" t="s">
        <v>281</v>
      </c>
      <c r="O619" s="87" t="s">
        <v>394</v>
      </c>
      <c r="P619" s="87" t="s">
        <v>409</v>
      </c>
      <c r="Q619" s="76" t="s">
        <v>32</v>
      </c>
      <c r="R619" s="360"/>
      <c r="S619" s="78" t="s">
        <v>408</v>
      </c>
      <c r="T619" s="78"/>
      <c r="U619" s="77" t="s">
        <v>1189</v>
      </c>
      <c r="V619" s="76" t="s">
        <v>392</v>
      </c>
      <c r="W619" s="76" t="str">
        <f t="shared" si="155"/>
        <v>45.83633370926486</v>
      </c>
      <c r="X619" s="76" t="str">
        <f t="shared" si="156"/>
        <v>10.238662608941016</v>
      </c>
      <c r="Y619" s="17" t="s">
        <v>3714</v>
      </c>
    </row>
    <row r="620" spans="1:25" ht="90" x14ac:dyDescent="0.25">
      <c r="A620" s="126">
        <v>387</v>
      </c>
      <c r="B620" s="452" t="s">
        <v>3722</v>
      </c>
      <c r="C620" s="164" t="s">
        <v>2197</v>
      </c>
      <c r="D620" s="164" t="s">
        <v>2197</v>
      </c>
      <c r="E620" s="374" t="s">
        <v>701</v>
      </c>
      <c r="F620" s="164" t="s">
        <v>846</v>
      </c>
      <c r="G620" s="164" t="s">
        <v>1650</v>
      </c>
      <c r="H620" s="164"/>
      <c r="I620" s="164"/>
      <c r="J620" s="477"/>
      <c r="K620" s="477"/>
      <c r="L620" s="477"/>
      <c r="M620" s="148" t="s">
        <v>14</v>
      </c>
      <c r="N620" s="148" t="s">
        <v>14</v>
      </c>
      <c r="O620" s="148" t="s">
        <v>14</v>
      </c>
      <c r="P620" s="166" t="s">
        <v>587</v>
      </c>
      <c r="Q620" s="164" t="s">
        <v>32</v>
      </c>
      <c r="R620" s="165"/>
      <c r="S620" s="165" t="s">
        <v>588</v>
      </c>
      <c r="T620" s="165"/>
      <c r="U620" s="145" t="s">
        <v>1189</v>
      </c>
      <c r="V620" s="164" t="s">
        <v>3715</v>
      </c>
      <c r="W620" s="164" t="str">
        <f t="shared" si="155"/>
        <v>44.42247424760845</v>
      </c>
      <c r="X620" s="164" t="str">
        <f t="shared" si="156"/>
        <v>10.789229692429826</v>
      </c>
      <c r="Y620" s="27" t="s">
        <v>586</v>
      </c>
    </row>
    <row r="621" spans="1:25" ht="45.75" thickBot="1" x14ac:dyDescent="0.3">
      <c r="A621" s="111"/>
      <c r="B621" s="399" t="s">
        <v>3720</v>
      </c>
      <c r="C621" s="155"/>
      <c r="D621" s="372" t="s">
        <v>3721</v>
      </c>
      <c r="E621" s="371"/>
      <c r="F621" s="155"/>
      <c r="G621" s="155"/>
      <c r="H621" s="155"/>
      <c r="I621" s="155"/>
      <c r="J621" s="479"/>
      <c r="K621" s="479"/>
      <c r="L621" s="479"/>
      <c r="M621" s="134"/>
      <c r="N621" s="134"/>
      <c r="O621" s="134"/>
      <c r="P621" s="157"/>
      <c r="Q621" s="155"/>
      <c r="R621" s="156"/>
      <c r="S621" s="156"/>
      <c r="T621" s="156"/>
      <c r="U621" s="106"/>
      <c r="V621" s="155"/>
      <c r="W621" s="155"/>
      <c r="X621" s="155"/>
      <c r="Y621" s="15"/>
    </row>
    <row r="622" spans="1:25" ht="225.75" thickBot="1" x14ac:dyDescent="0.3">
      <c r="A622" s="84">
        <v>388</v>
      </c>
      <c r="B622" s="83"/>
      <c r="C622" s="76" t="s">
        <v>2198</v>
      </c>
      <c r="D622" s="76" t="s">
        <v>2198</v>
      </c>
      <c r="E622" s="366" t="s">
        <v>1192</v>
      </c>
      <c r="F622" s="76" t="s">
        <v>846</v>
      </c>
      <c r="G622" s="76" t="s">
        <v>1650</v>
      </c>
      <c r="H622" s="76"/>
      <c r="I622" s="76"/>
      <c r="J622" s="89"/>
      <c r="K622" s="89"/>
      <c r="L622" s="89"/>
      <c r="M622" s="79" t="s">
        <v>123</v>
      </c>
      <c r="N622" s="79" t="s">
        <v>54</v>
      </c>
      <c r="O622" s="79" t="s">
        <v>396</v>
      </c>
      <c r="P622" s="87" t="s">
        <v>610</v>
      </c>
      <c r="Q622" s="76" t="s">
        <v>32</v>
      </c>
      <c r="R622" s="360" t="s">
        <v>608</v>
      </c>
      <c r="S622" s="76"/>
      <c r="T622" s="78"/>
      <c r="U622" s="77" t="s">
        <v>1189</v>
      </c>
      <c r="V622" s="76" t="s">
        <v>609</v>
      </c>
      <c r="W622" s="76" t="str">
        <f t="shared" si="155"/>
        <v>46.25372927414828</v>
      </c>
      <c r="X622" s="76" t="str">
        <f t="shared" si="156"/>
        <v>10.25599988117338</v>
      </c>
      <c r="Y622" s="8" t="s">
        <v>3723</v>
      </c>
    </row>
    <row r="623" spans="1:25" ht="255.75" thickBot="1" x14ac:dyDescent="0.3">
      <c r="A623" s="84">
        <v>389</v>
      </c>
      <c r="B623" s="83"/>
      <c r="C623" s="366" t="s">
        <v>3724</v>
      </c>
      <c r="D623" s="365" t="s">
        <v>4000</v>
      </c>
      <c r="E623" s="366" t="s">
        <v>1471</v>
      </c>
      <c r="F623" s="76" t="s">
        <v>846</v>
      </c>
      <c r="G623" s="76" t="s">
        <v>1650</v>
      </c>
      <c r="H623" s="76"/>
      <c r="I623" s="366" t="s">
        <v>3889</v>
      </c>
      <c r="J623" s="89"/>
      <c r="K623" s="89"/>
      <c r="L623" s="89"/>
      <c r="M623" s="79" t="s">
        <v>14</v>
      </c>
      <c r="N623" s="79" t="s">
        <v>14</v>
      </c>
      <c r="O623" s="79" t="s">
        <v>14</v>
      </c>
      <c r="P623" s="87" t="s">
        <v>1549</v>
      </c>
      <c r="Q623" s="76" t="s">
        <v>32</v>
      </c>
      <c r="R623" s="360" t="s">
        <v>1550</v>
      </c>
      <c r="S623" s="78" t="s">
        <v>1548</v>
      </c>
      <c r="T623" s="78"/>
      <c r="U623" s="77" t="s">
        <v>1189</v>
      </c>
      <c r="V623" s="76" t="s">
        <v>1547</v>
      </c>
      <c r="W623" s="76" t="str">
        <f t="shared" si="155"/>
        <v>44.3827739062709</v>
      </c>
      <c r="X623" s="76" t="str">
        <f t="shared" si="156"/>
        <v>11.63829994883202</v>
      </c>
      <c r="Y623" s="8" t="s">
        <v>1546</v>
      </c>
    </row>
    <row r="624" spans="1:25" ht="285.75" thickBot="1" x14ac:dyDescent="0.3">
      <c r="A624" s="84">
        <v>390</v>
      </c>
      <c r="B624" s="83"/>
      <c r="C624" s="76" t="s">
        <v>2199</v>
      </c>
      <c r="D624" s="76" t="s">
        <v>2199</v>
      </c>
      <c r="E624" s="366" t="s">
        <v>701</v>
      </c>
      <c r="F624" s="76" t="s">
        <v>846</v>
      </c>
      <c r="G624" s="76" t="s">
        <v>1650</v>
      </c>
      <c r="H624" s="76"/>
      <c r="I624" s="76"/>
      <c r="J624" s="89"/>
      <c r="K624" s="89"/>
      <c r="L624" s="89"/>
      <c r="M624" s="96" t="s">
        <v>14</v>
      </c>
      <c r="N624" s="96" t="s">
        <v>14</v>
      </c>
      <c r="O624" s="96" t="s">
        <v>14</v>
      </c>
      <c r="P624" s="367" t="s">
        <v>3725</v>
      </c>
      <c r="Q624" s="366" t="s">
        <v>32</v>
      </c>
      <c r="R624" s="360"/>
      <c r="S624" s="78"/>
      <c r="T624" s="78"/>
      <c r="U624" s="77" t="s">
        <v>1189</v>
      </c>
      <c r="V624" s="76" t="s">
        <v>1620</v>
      </c>
      <c r="W624" s="76" t="str">
        <f t="shared" si="155"/>
        <v>44.514316978093</v>
      </c>
      <c r="X624" s="76" t="str">
        <f t="shared" si="156"/>
        <v>7.4417523393101765</v>
      </c>
      <c r="Y624" s="8" t="s">
        <v>1619</v>
      </c>
    </row>
    <row r="625" spans="1:25" ht="195.75" thickBot="1" x14ac:dyDescent="0.3">
      <c r="A625" s="84">
        <v>391</v>
      </c>
      <c r="B625" s="83"/>
      <c r="C625" s="366" t="s">
        <v>2200</v>
      </c>
      <c r="D625" s="366" t="s">
        <v>2200</v>
      </c>
      <c r="E625" s="366" t="s">
        <v>1761</v>
      </c>
      <c r="F625" s="366" t="s">
        <v>846</v>
      </c>
      <c r="G625" s="366" t="s">
        <v>1650</v>
      </c>
      <c r="H625" s="76"/>
      <c r="I625" s="76"/>
      <c r="J625" s="89"/>
      <c r="K625" s="89"/>
      <c r="L625" s="89"/>
      <c r="M625" s="79" t="s">
        <v>14</v>
      </c>
      <c r="N625" s="79" t="s">
        <v>14</v>
      </c>
      <c r="O625" s="79" t="s">
        <v>14</v>
      </c>
      <c r="P625" s="367" t="s">
        <v>3730</v>
      </c>
      <c r="Q625" s="366" t="s">
        <v>32</v>
      </c>
      <c r="R625" s="457"/>
      <c r="S625" s="457"/>
      <c r="T625" s="457"/>
      <c r="U625" s="368" t="s">
        <v>1189</v>
      </c>
      <c r="V625" s="76" t="s">
        <v>3729</v>
      </c>
      <c r="W625" s="76" t="str">
        <f t="shared" si="155"/>
        <v>40.718785480780554</v>
      </c>
      <c r="X625" s="76" t="str">
        <f t="shared" si="156"/>
        <v>14.620190726758441</v>
      </c>
      <c r="Y625" s="17" t="s">
        <v>3728</v>
      </c>
    </row>
    <row r="626" spans="1:25" ht="195.75" thickBot="1" x14ac:dyDescent="0.3">
      <c r="A626" s="84">
        <v>642</v>
      </c>
      <c r="B626" s="83"/>
      <c r="C626" s="366" t="s">
        <v>3710</v>
      </c>
      <c r="D626" s="366" t="s">
        <v>3710</v>
      </c>
      <c r="E626" s="366" t="s">
        <v>701</v>
      </c>
      <c r="F626" s="366" t="s">
        <v>846</v>
      </c>
      <c r="G626" s="366" t="s">
        <v>1650</v>
      </c>
      <c r="H626" s="76"/>
      <c r="I626" s="76"/>
      <c r="J626" s="89"/>
      <c r="K626" s="89"/>
      <c r="L626" s="89"/>
      <c r="M626" s="79" t="s">
        <v>14</v>
      </c>
      <c r="N626" s="79" t="s">
        <v>14</v>
      </c>
      <c r="O626" s="79" t="s">
        <v>14</v>
      </c>
      <c r="P626" s="367" t="s">
        <v>3718</v>
      </c>
      <c r="Q626" s="366" t="s">
        <v>32</v>
      </c>
      <c r="R626" s="366" t="s">
        <v>3719</v>
      </c>
      <c r="S626" s="457"/>
      <c r="T626" s="457"/>
      <c r="U626" s="368" t="s">
        <v>1189</v>
      </c>
      <c r="V626" s="76" t="s">
        <v>3717</v>
      </c>
      <c r="W626" s="76" t="str">
        <f t="shared" ref="W626" si="157">LEFT(V626,FIND(",",V626)-1)</f>
        <v>44.383383606372654</v>
      </c>
      <c r="X626" s="76" t="str">
        <f t="shared" ref="X626" si="158">MID(V626,FIND(",",V626)+2,1256)</f>
        <v>11.733249205610415</v>
      </c>
      <c r="Y626" s="17" t="s">
        <v>3716</v>
      </c>
    </row>
    <row r="627" spans="1:25" ht="45.75" thickBot="1" x14ac:dyDescent="0.3">
      <c r="A627" s="84">
        <v>392</v>
      </c>
      <c r="B627" s="83"/>
      <c r="C627" s="78" t="s">
        <v>83</v>
      </c>
      <c r="D627" s="78" t="s">
        <v>83</v>
      </c>
      <c r="E627" s="365" t="s">
        <v>701</v>
      </c>
      <c r="F627" s="78" t="s">
        <v>870</v>
      </c>
      <c r="G627" s="78" t="s">
        <v>83</v>
      </c>
      <c r="H627" s="78"/>
      <c r="I627" s="78"/>
      <c r="J627" s="89"/>
      <c r="K627" s="89"/>
      <c r="L627" s="89"/>
      <c r="M627" s="79" t="s">
        <v>14</v>
      </c>
      <c r="N627" s="79" t="s">
        <v>14</v>
      </c>
      <c r="O627" s="79" t="s">
        <v>14</v>
      </c>
      <c r="P627" s="367" t="s">
        <v>3726</v>
      </c>
      <c r="Q627" s="76" t="s">
        <v>47</v>
      </c>
      <c r="R627" s="543" t="s">
        <v>3727</v>
      </c>
      <c r="S627" s="217" t="s">
        <v>88</v>
      </c>
      <c r="T627" s="217"/>
      <c r="U627" s="77" t="s">
        <v>1189</v>
      </c>
      <c r="V627" s="85" t="s">
        <v>75</v>
      </c>
      <c r="W627" s="76" t="str">
        <f t="shared" si="155"/>
        <v>50.678559751680545</v>
      </c>
      <c r="X627" s="76" t="str">
        <f t="shared" si="156"/>
        <v>3.204643936599026</v>
      </c>
      <c r="Y627" s="97"/>
    </row>
    <row r="628" spans="1:25" s="61" customFormat="1" ht="240" x14ac:dyDescent="0.25">
      <c r="A628" s="126">
        <v>393</v>
      </c>
      <c r="B628" s="424" t="s">
        <v>3496</v>
      </c>
      <c r="C628" s="146" t="s">
        <v>2275</v>
      </c>
      <c r="D628" s="421"/>
      <c r="E628" s="144" t="s">
        <v>701</v>
      </c>
      <c r="F628" s="144" t="s">
        <v>846</v>
      </c>
      <c r="G628" s="144" t="s">
        <v>1650</v>
      </c>
      <c r="H628" s="144"/>
      <c r="I628" s="144"/>
      <c r="J628" s="144"/>
      <c r="K628" s="144"/>
      <c r="L628" s="144"/>
      <c r="M628" s="222" t="s">
        <v>1156</v>
      </c>
      <c r="N628" s="222" t="s">
        <v>34</v>
      </c>
      <c r="O628" s="222" t="s">
        <v>642</v>
      </c>
      <c r="P628" s="147" t="s">
        <v>2808</v>
      </c>
      <c r="Q628" s="222" t="s">
        <v>32</v>
      </c>
      <c r="R628" s="146"/>
      <c r="S628" s="146"/>
      <c r="T628" s="146"/>
      <c r="U628" s="145" t="s">
        <v>1189</v>
      </c>
      <c r="V628" s="144" t="s">
        <v>2459</v>
      </c>
      <c r="W628" s="144" t="str">
        <f t="shared" si="155"/>
        <v>46.29617020015123</v>
      </c>
      <c r="X628" s="144" t="str">
        <f t="shared" si="156"/>
        <v>11.787795800293873</v>
      </c>
      <c r="Y628" s="41" t="s">
        <v>2458</v>
      </c>
    </row>
    <row r="629" spans="1:25" s="61" customFormat="1" ht="60" x14ac:dyDescent="0.25">
      <c r="A629" s="119">
        <v>393</v>
      </c>
      <c r="B629" s="118" t="s">
        <v>2916</v>
      </c>
      <c r="C629" s="221"/>
      <c r="D629" s="427" t="s">
        <v>3409</v>
      </c>
      <c r="E629" s="116" t="s">
        <v>701</v>
      </c>
      <c r="F629" s="116" t="s">
        <v>846</v>
      </c>
      <c r="G629" s="116" t="s">
        <v>1650</v>
      </c>
      <c r="H629" s="116"/>
      <c r="I629" s="116"/>
      <c r="J629" s="116"/>
      <c r="K629" s="116"/>
      <c r="L629" s="116"/>
      <c r="M629" s="220"/>
      <c r="N629" s="220"/>
      <c r="O629" s="220"/>
      <c r="P629" s="138"/>
      <c r="Q629" s="220"/>
      <c r="R629" s="115" t="s">
        <v>2276</v>
      </c>
      <c r="S629" s="115" t="s">
        <v>2277</v>
      </c>
      <c r="T629" s="115"/>
      <c r="U629" s="114"/>
      <c r="V629" s="116"/>
      <c r="W629" s="116"/>
      <c r="X629" s="116"/>
      <c r="Y629" s="36"/>
    </row>
    <row r="630" spans="1:25" s="61" customFormat="1" ht="60.75" thickBot="1" x14ac:dyDescent="0.3">
      <c r="A630" s="111">
        <v>393</v>
      </c>
      <c r="B630" s="110" t="s">
        <v>2917</v>
      </c>
      <c r="C630" s="219"/>
      <c r="D630" s="107" t="s">
        <v>2274</v>
      </c>
      <c r="E630" s="108" t="s">
        <v>701</v>
      </c>
      <c r="F630" s="108" t="s">
        <v>846</v>
      </c>
      <c r="G630" s="108" t="s">
        <v>1650</v>
      </c>
      <c r="H630" s="155"/>
      <c r="I630" s="155"/>
      <c r="J630" s="155"/>
      <c r="K630" s="155"/>
      <c r="L630" s="155"/>
      <c r="M630" s="190"/>
      <c r="N630" s="190"/>
      <c r="O630" s="190"/>
      <c r="P630" s="192"/>
      <c r="Q630" s="190"/>
      <c r="R630" s="107" t="s">
        <v>2279</v>
      </c>
      <c r="S630" s="107" t="s">
        <v>2278</v>
      </c>
      <c r="T630" s="107"/>
      <c r="U630" s="106"/>
      <c r="V630" s="108"/>
      <c r="W630" s="108"/>
      <c r="X630" s="108"/>
      <c r="Y630" s="218"/>
    </row>
    <row r="631" spans="1:25" s="61" customFormat="1" ht="135.75" thickBot="1" x14ac:dyDescent="0.3">
      <c r="A631" s="84">
        <v>394</v>
      </c>
      <c r="B631" s="92"/>
      <c r="C631" s="86" t="s">
        <v>2804</v>
      </c>
      <c r="D631" s="86"/>
      <c r="E631" s="76" t="s">
        <v>701</v>
      </c>
      <c r="F631" s="76" t="s">
        <v>842</v>
      </c>
      <c r="G631" s="76"/>
      <c r="H631" s="76"/>
      <c r="I631" s="76"/>
      <c r="J631" s="76"/>
      <c r="K631" s="76"/>
      <c r="L631" s="76"/>
      <c r="M631" s="79" t="s">
        <v>14</v>
      </c>
      <c r="N631" s="79" t="s">
        <v>14</v>
      </c>
      <c r="O631" s="79" t="s">
        <v>14</v>
      </c>
      <c r="P631" s="129" t="s">
        <v>2807</v>
      </c>
      <c r="Q631" s="130" t="s">
        <v>18</v>
      </c>
      <c r="R631" s="86"/>
      <c r="S631" s="86"/>
      <c r="T631" s="86"/>
      <c r="U631" s="77" t="s">
        <v>1189</v>
      </c>
      <c r="V631" s="128" t="s">
        <v>2805</v>
      </c>
      <c r="W631" s="76" t="str">
        <f t="shared" ref="W631:W647" si="159">LEFT(V631,FIND(",",V631)-1)</f>
        <v>51.29729739735946</v>
      </c>
      <c r="X631" s="76" t="str">
        <f t="shared" ref="X631:X647" si="160">MID(V631,FIND(",",V631)+2,1256)</f>
        <v>4.693978090835634</v>
      </c>
      <c r="Y631" s="24" t="s">
        <v>2806</v>
      </c>
    </row>
    <row r="632" spans="1:25" ht="225.75" thickBot="1" x14ac:dyDescent="0.3">
      <c r="A632" s="91">
        <v>395</v>
      </c>
      <c r="B632" s="83"/>
      <c r="C632" s="78" t="s">
        <v>2201</v>
      </c>
      <c r="D632" s="78" t="s">
        <v>2201</v>
      </c>
      <c r="E632" s="78" t="s">
        <v>702</v>
      </c>
      <c r="F632" s="78" t="s">
        <v>846</v>
      </c>
      <c r="G632" s="78"/>
      <c r="H632" s="78"/>
      <c r="I632" s="78"/>
      <c r="J632" s="89"/>
      <c r="K632" s="89"/>
      <c r="L632" s="89"/>
      <c r="M632" s="79" t="s">
        <v>14</v>
      </c>
      <c r="N632" s="79" t="s">
        <v>14</v>
      </c>
      <c r="O632" s="79" t="s">
        <v>14</v>
      </c>
      <c r="P632" s="87" t="s">
        <v>1635</v>
      </c>
      <c r="Q632" s="76" t="s">
        <v>225</v>
      </c>
      <c r="R632" s="360" t="s">
        <v>1634</v>
      </c>
      <c r="S632" s="217"/>
      <c r="T632" s="217"/>
      <c r="U632" s="77" t="s">
        <v>1189</v>
      </c>
      <c r="V632" s="85" t="s">
        <v>1636</v>
      </c>
      <c r="W632" s="76" t="str">
        <f t="shared" si="159"/>
        <v>51.6823451199649</v>
      </c>
      <c r="X632" s="76" t="str">
        <f t="shared" si="160"/>
        <v>-2.351273944489418</v>
      </c>
      <c r="Y632" s="8" t="s">
        <v>1637</v>
      </c>
    </row>
    <row r="633" spans="1:25" ht="30.75" thickBot="1" x14ac:dyDescent="0.3">
      <c r="A633" s="91">
        <v>687</v>
      </c>
      <c r="B633" s="83"/>
      <c r="C633" s="365" t="s">
        <v>4064</v>
      </c>
      <c r="D633" s="365" t="s">
        <v>4059</v>
      </c>
      <c r="E633" s="365" t="s">
        <v>2724</v>
      </c>
      <c r="F633" s="365" t="s">
        <v>846</v>
      </c>
      <c r="G633" s="365" t="s">
        <v>1650</v>
      </c>
      <c r="H633" s="457"/>
      <c r="I633" s="365" t="s">
        <v>4060</v>
      </c>
      <c r="J633" s="89"/>
      <c r="K633" s="89"/>
      <c r="L633" s="89"/>
      <c r="M633" s="412" t="s">
        <v>4061</v>
      </c>
      <c r="N633" s="412" t="s">
        <v>67</v>
      </c>
      <c r="O633" s="79"/>
      <c r="P633" s="87"/>
      <c r="Q633" s="76"/>
      <c r="R633" s="457"/>
      <c r="S633" s="589" t="s">
        <v>4063</v>
      </c>
      <c r="T633" s="217"/>
      <c r="U633" s="368" t="s">
        <v>1189</v>
      </c>
      <c r="V633" s="85" t="s">
        <v>4062</v>
      </c>
      <c r="W633" s="76" t="str">
        <f t="shared" ref="W633" si="161">LEFT(V633,FIND(",",V633)-1)</f>
        <v>50.78363376175339</v>
      </c>
      <c r="X633" s="76" t="str">
        <f t="shared" ref="X633" si="162">MID(V633,FIND(",",V633)+2,1256)</f>
        <v>3.656522988141065</v>
      </c>
      <c r="Y633" s="8"/>
    </row>
    <row r="634" spans="1:25" ht="195.75" thickBot="1" x14ac:dyDescent="0.3">
      <c r="A634" s="84">
        <v>396</v>
      </c>
      <c r="B634" s="83"/>
      <c r="C634" s="78" t="s">
        <v>2700</v>
      </c>
      <c r="D634" s="78" t="s">
        <v>2700</v>
      </c>
      <c r="E634" s="78" t="s">
        <v>702</v>
      </c>
      <c r="F634" s="78" t="s">
        <v>846</v>
      </c>
      <c r="G634" s="78" t="s">
        <v>1650</v>
      </c>
      <c r="H634" s="78"/>
      <c r="I634" s="5" t="s">
        <v>2436</v>
      </c>
      <c r="J634" s="89"/>
      <c r="K634" s="89"/>
      <c r="L634" s="89"/>
      <c r="M634" s="79" t="s">
        <v>1591</v>
      </c>
      <c r="N634" s="79" t="s">
        <v>46</v>
      </c>
      <c r="O634" s="79" t="s">
        <v>1590</v>
      </c>
      <c r="P634" s="87" t="s">
        <v>2379</v>
      </c>
      <c r="Q634" s="76" t="s">
        <v>1</v>
      </c>
      <c r="R634" s="87" t="s">
        <v>2377</v>
      </c>
      <c r="S634" s="103" t="s">
        <v>2378</v>
      </c>
      <c r="T634" s="217"/>
      <c r="U634" s="77" t="s">
        <v>1189</v>
      </c>
      <c r="V634" s="85" t="s">
        <v>2374</v>
      </c>
      <c r="W634" s="76" t="str">
        <f t="shared" si="159"/>
        <v>42.77313212061211</v>
      </c>
      <c r="X634" s="76" t="str">
        <f t="shared" si="160"/>
        <v>0.6810232859720324</v>
      </c>
      <c r="Y634" s="8" t="s">
        <v>2373</v>
      </c>
    </row>
    <row r="635" spans="1:25" ht="270.75" thickBot="1" x14ac:dyDescent="0.3">
      <c r="A635" s="91">
        <v>397</v>
      </c>
      <c r="B635" s="83"/>
      <c r="C635" s="78" t="s">
        <v>2454</v>
      </c>
      <c r="D635" s="78" t="s">
        <v>2454</v>
      </c>
      <c r="E635" s="78" t="s">
        <v>701</v>
      </c>
      <c r="F635" s="78" t="s">
        <v>846</v>
      </c>
      <c r="G635" s="78" t="s">
        <v>1650</v>
      </c>
      <c r="H635" s="78"/>
      <c r="I635" s="5"/>
      <c r="J635" s="89"/>
      <c r="K635" s="89"/>
      <c r="L635" s="89"/>
      <c r="M635" s="96" t="s">
        <v>14</v>
      </c>
      <c r="N635" s="96" t="s">
        <v>14</v>
      </c>
      <c r="O635" s="96" t="s">
        <v>14</v>
      </c>
      <c r="P635" s="87"/>
      <c r="Q635" s="76"/>
      <c r="R635" s="360" t="s">
        <v>2696</v>
      </c>
      <c r="S635" s="216"/>
      <c r="T635" s="217"/>
      <c r="U635" s="77" t="s">
        <v>1189</v>
      </c>
      <c r="V635" s="85" t="s">
        <v>2694</v>
      </c>
      <c r="W635" s="76" t="str">
        <f t="shared" si="159"/>
        <v>42.19480046730452</v>
      </c>
      <c r="X635" s="76" t="str">
        <f t="shared" si="160"/>
        <v>-8.632019816305425</v>
      </c>
      <c r="Y635" s="8" t="s">
        <v>2693</v>
      </c>
    </row>
    <row r="636" spans="1:25" ht="330.75" thickBot="1" x14ac:dyDescent="0.3">
      <c r="A636" s="84">
        <v>398</v>
      </c>
      <c r="B636" s="83"/>
      <c r="C636" s="78" t="s">
        <v>2701</v>
      </c>
      <c r="D636" s="78" t="s">
        <v>2701</v>
      </c>
      <c r="E636" s="78" t="s">
        <v>2695</v>
      </c>
      <c r="F636" s="78" t="s">
        <v>846</v>
      </c>
      <c r="G636" s="78" t="s">
        <v>1650</v>
      </c>
      <c r="H636" s="78"/>
      <c r="I636" s="5"/>
      <c r="J636" s="89"/>
      <c r="K636" s="89"/>
      <c r="L636" s="89"/>
      <c r="M636" s="96" t="s">
        <v>14</v>
      </c>
      <c r="N636" s="96" t="s">
        <v>14</v>
      </c>
      <c r="O636" s="96" t="s">
        <v>14</v>
      </c>
      <c r="P636" s="87" t="s">
        <v>2697</v>
      </c>
      <c r="Q636" s="76" t="s">
        <v>1</v>
      </c>
      <c r="R636" s="87" t="s">
        <v>2692</v>
      </c>
      <c r="S636" s="216"/>
      <c r="T636" s="217"/>
      <c r="U636" s="77" t="s">
        <v>1189</v>
      </c>
      <c r="V636" s="85" t="s">
        <v>2698</v>
      </c>
      <c r="W636" s="76" t="str">
        <f t="shared" si="159"/>
        <v>42.19757172892192</v>
      </c>
      <c r="X636" s="76" t="str">
        <f t="shared" si="160"/>
        <v>-8.634654450212215</v>
      </c>
      <c r="Y636" s="8" t="s">
        <v>2699</v>
      </c>
    </row>
    <row r="637" spans="1:25" ht="210.75" thickBot="1" x14ac:dyDescent="0.3">
      <c r="A637" s="91">
        <v>399</v>
      </c>
      <c r="B637" s="83"/>
      <c r="C637" s="78" t="s">
        <v>2702</v>
      </c>
      <c r="D637" s="78" t="s">
        <v>2702</v>
      </c>
      <c r="E637" s="78" t="s">
        <v>701</v>
      </c>
      <c r="F637" s="78" t="s">
        <v>846</v>
      </c>
      <c r="G637" s="78" t="s">
        <v>1650</v>
      </c>
      <c r="H637" s="78"/>
      <c r="I637" s="5"/>
      <c r="J637" s="89"/>
      <c r="K637" s="89"/>
      <c r="L637" s="89"/>
      <c r="M637" s="96" t="s">
        <v>2705</v>
      </c>
      <c r="N637" s="96" t="s">
        <v>14</v>
      </c>
      <c r="O637" s="96" t="s">
        <v>14</v>
      </c>
      <c r="P637" s="87" t="s">
        <v>2706</v>
      </c>
      <c r="Q637" s="76" t="s">
        <v>1</v>
      </c>
      <c r="R637" s="87" t="s">
        <v>2708</v>
      </c>
      <c r="S637" s="216"/>
      <c r="T637" s="85" t="s">
        <v>2707</v>
      </c>
      <c r="U637" s="77" t="s">
        <v>1189</v>
      </c>
      <c r="V637" s="85" t="s">
        <v>2704</v>
      </c>
      <c r="W637" s="76" t="str">
        <f t="shared" si="159"/>
        <v>42.13904334046483</v>
      </c>
      <c r="X637" s="76" t="str">
        <f t="shared" si="160"/>
        <v>-8.67328860260855</v>
      </c>
      <c r="Y637" s="17" t="s">
        <v>2703</v>
      </c>
    </row>
    <row r="638" spans="1:25" ht="300.75" thickBot="1" x14ac:dyDescent="0.3">
      <c r="A638" s="84">
        <v>400</v>
      </c>
      <c r="B638" s="83"/>
      <c r="C638" s="78" t="s">
        <v>2748</v>
      </c>
      <c r="D638" s="78" t="s">
        <v>2748</v>
      </c>
      <c r="E638" s="78" t="s">
        <v>701</v>
      </c>
      <c r="F638" s="78" t="s">
        <v>846</v>
      </c>
      <c r="G638" s="78" t="s">
        <v>1650</v>
      </c>
      <c r="H638" s="78"/>
      <c r="I638" s="5"/>
      <c r="J638" s="89"/>
      <c r="K638" s="89"/>
      <c r="L638" s="89"/>
      <c r="M638" s="96" t="s">
        <v>14</v>
      </c>
      <c r="N638" s="96" t="s">
        <v>14</v>
      </c>
      <c r="O638" s="96" t="s">
        <v>14</v>
      </c>
      <c r="P638" s="87" t="s">
        <v>2751</v>
      </c>
      <c r="Q638" s="76" t="s">
        <v>1</v>
      </c>
      <c r="R638" s="87"/>
      <c r="S638" s="216"/>
      <c r="T638" s="85"/>
      <c r="U638" s="77" t="s">
        <v>1189</v>
      </c>
      <c r="V638" s="85" t="s">
        <v>2750</v>
      </c>
      <c r="W638" s="76" t="str">
        <f t="shared" si="159"/>
        <v>42.15683027880517</v>
      </c>
      <c r="X638" s="76" t="str">
        <f t="shared" si="160"/>
        <v>-8.619642520884703</v>
      </c>
      <c r="Y638" s="17" t="s">
        <v>2749</v>
      </c>
    </row>
    <row r="639" spans="1:25" ht="45.75" thickBot="1" x14ac:dyDescent="0.3">
      <c r="A639" s="91">
        <v>401</v>
      </c>
      <c r="B639" s="83"/>
      <c r="C639" s="78" t="s">
        <v>1831</v>
      </c>
      <c r="D639" s="78"/>
      <c r="E639" s="78" t="s">
        <v>701</v>
      </c>
      <c r="F639" s="78" t="s">
        <v>842</v>
      </c>
      <c r="G639" s="78"/>
      <c r="H639" s="78"/>
      <c r="I639" s="78"/>
      <c r="J639" s="89">
        <v>45110</v>
      </c>
      <c r="K639" s="80" t="s">
        <v>1751</v>
      </c>
      <c r="L639" s="80"/>
      <c r="M639" s="96" t="s">
        <v>14</v>
      </c>
      <c r="N639" s="96" t="s">
        <v>14</v>
      </c>
      <c r="O639" s="96" t="s">
        <v>14</v>
      </c>
      <c r="P639" s="87" t="s">
        <v>933</v>
      </c>
      <c r="Q639" s="76" t="s">
        <v>914</v>
      </c>
      <c r="R639" s="360" t="s">
        <v>934</v>
      </c>
      <c r="S639" s="78"/>
      <c r="T639" s="78"/>
      <c r="U639" s="92" t="s">
        <v>1189</v>
      </c>
      <c r="V639" s="76" t="s">
        <v>932</v>
      </c>
      <c r="W639" s="76" t="str">
        <f t="shared" si="159"/>
        <v>46.32136574543596</v>
      </c>
      <c r="X639" s="76" t="str">
        <f t="shared" si="160"/>
        <v>6.967949252443671</v>
      </c>
      <c r="Y639" s="8"/>
    </row>
    <row r="640" spans="1:25" ht="195.75" thickBot="1" x14ac:dyDescent="0.3">
      <c r="A640" s="91">
        <v>690</v>
      </c>
      <c r="B640" s="83"/>
      <c r="C640" s="365" t="s">
        <v>4081</v>
      </c>
      <c r="D640" s="457"/>
      <c r="E640" s="365" t="s">
        <v>701</v>
      </c>
      <c r="F640" s="365" t="s">
        <v>842</v>
      </c>
      <c r="G640" s="457"/>
      <c r="H640" s="457"/>
      <c r="I640" s="365" t="s">
        <v>4083</v>
      </c>
      <c r="J640" s="89"/>
      <c r="K640" s="80"/>
      <c r="L640" s="80"/>
      <c r="M640" s="96" t="s">
        <v>14</v>
      </c>
      <c r="N640" s="96" t="s">
        <v>14</v>
      </c>
      <c r="O640" s="96" t="s">
        <v>14</v>
      </c>
      <c r="P640" s="367" t="s">
        <v>4084</v>
      </c>
      <c r="Q640" s="366" t="s">
        <v>210</v>
      </c>
      <c r="R640" s="365" t="s">
        <v>4085</v>
      </c>
      <c r="S640" s="457"/>
      <c r="T640" s="457"/>
      <c r="U640" s="408" t="s">
        <v>1189</v>
      </c>
      <c r="V640" s="76" t="s">
        <v>4102</v>
      </c>
      <c r="W640" s="76" t="str">
        <f t="shared" si="159"/>
        <v>52.2099613447947</v>
      </c>
      <c r="X640" s="76" t="str">
        <f t="shared" si="160"/>
        <v>5.970706282346692</v>
      </c>
      <c r="Y640" s="17" t="s">
        <v>4082</v>
      </c>
    </row>
    <row r="641" spans="1:25" ht="30.75" thickBot="1" x14ac:dyDescent="0.3">
      <c r="A641" s="84">
        <v>402</v>
      </c>
      <c r="B641" s="83"/>
      <c r="C641" s="78" t="s">
        <v>1867</v>
      </c>
      <c r="D641" s="78"/>
      <c r="E641" s="153" t="s">
        <v>701</v>
      </c>
      <c r="F641" s="76" t="s">
        <v>842</v>
      </c>
      <c r="G641" s="153"/>
      <c r="H641" s="153"/>
      <c r="I641" s="153"/>
      <c r="J641" s="153"/>
      <c r="K641" s="153"/>
      <c r="L641" s="153"/>
      <c r="M641" s="79" t="s">
        <v>1863</v>
      </c>
      <c r="N641" s="79" t="s">
        <v>37</v>
      </c>
      <c r="O641" s="76" t="s">
        <v>1864</v>
      </c>
      <c r="P641" s="87" t="s">
        <v>1865</v>
      </c>
      <c r="Q641" s="76" t="s">
        <v>32</v>
      </c>
      <c r="R641" s="215" t="s">
        <v>1874</v>
      </c>
      <c r="S641" s="153"/>
      <c r="T641" s="153"/>
      <c r="U641" s="77" t="s">
        <v>1189</v>
      </c>
      <c r="V641" s="76" t="s">
        <v>1866</v>
      </c>
      <c r="W641" s="76" t="str">
        <f t="shared" si="159"/>
        <v>46.392816015808684</v>
      </c>
      <c r="X641" s="76" t="str">
        <f t="shared" si="160"/>
        <v>9.352803043510173</v>
      </c>
      <c r="Y641" s="214"/>
    </row>
    <row r="642" spans="1:25" ht="30.75" thickBot="1" x14ac:dyDescent="0.3">
      <c r="A642" s="91">
        <v>403</v>
      </c>
      <c r="B642" s="83"/>
      <c r="C642" s="86" t="s">
        <v>1870</v>
      </c>
      <c r="D642" s="86"/>
      <c r="E642" s="153" t="s">
        <v>701</v>
      </c>
      <c r="F642" s="76" t="s">
        <v>842</v>
      </c>
      <c r="G642" s="153"/>
      <c r="H642" s="153"/>
      <c r="I642" s="153"/>
      <c r="J642" s="153"/>
      <c r="K642" s="153"/>
      <c r="L642" s="153"/>
      <c r="M642" s="79"/>
      <c r="N642" s="79"/>
      <c r="O642" s="153"/>
      <c r="P642" s="87" t="s">
        <v>1879</v>
      </c>
      <c r="Q642" s="76" t="s">
        <v>7</v>
      </c>
      <c r="R642" s="215" t="s">
        <v>1869</v>
      </c>
      <c r="S642" s="153"/>
      <c r="T642" s="153"/>
      <c r="U642" s="77" t="s">
        <v>1189</v>
      </c>
      <c r="V642" s="76" t="s">
        <v>1868</v>
      </c>
      <c r="W642" s="76" t="str">
        <f t="shared" si="159"/>
        <v>46.26474646695136</v>
      </c>
      <c r="X642" s="76" t="str">
        <f t="shared" si="160"/>
        <v>7.460080442657451</v>
      </c>
      <c r="Y642" s="214"/>
    </row>
    <row r="643" spans="1:25" ht="30.75" thickBot="1" x14ac:dyDescent="0.3">
      <c r="A643" s="84">
        <v>404</v>
      </c>
      <c r="B643" s="83"/>
      <c r="C643" s="76" t="s">
        <v>1871</v>
      </c>
      <c r="D643" s="76"/>
      <c r="E643" s="153" t="s">
        <v>701</v>
      </c>
      <c r="F643" s="76" t="s">
        <v>842</v>
      </c>
      <c r="G643" s="153"/>
      <c r="H643" s="153"/>
      <c r="I643" s="153"/>
      <c r="J643" s="153"/>
      <c r="K643" s="153"/>
      <c r="L643" s="153"/>
      <c r="M643" s="79" t="s">
        <v>1872</v>
      </c>
      <c r="N643" s="79" t="s">
        <v>573</v>
      </c>
      <c r="O643" s="79" t="s">
        <v>1873</v>
      </c>
      <c r="P643" s="87" t="s">
        <v>1876</v>
      </c>
      <c r="Q643" s="76" t="s">
        <v>32</v>
      </c>
      <c r="R643" s="360" t="s">
        <v>1877</v>
      </c>
      <c r="S643" s="215" t="s">
        <v>1878</v>
      </c>
      <c r="T643" s="153"/>
      <c r="U643" s="77" t="s">
        <v>1189</v>
      </c>
      <c r="V643" s="153" t="s">
        <v>1875</v>
      </c>
      <c r="W643" s="76" t="str">
        <f t="shared" si="159"/>
        <v>46.3276119990587</v>
      </c>
      <c r="X643" s="76" t="str">
        <f t="shared" si="160"/>
        <v>9.432050483637328</v>
      </c>
      <c r="Y643" s="214"/>
    </row>
    <row r="644" spans="1:25" ht="90.75" thickBot="1" x14ac:dyDescent="0.3">
      <c r="A644" s="91">
        <v>405</v>
      </c>
      <c r="B644" s="83"/>
      <c r="C644" s="78" t="s">
        <v>532</v>
      </c>
      <c r="D644" s="78" t="s">
        <v>532</v>
      </c>
      <c r="E644" s="78" t="s">
        <v>701</v>
      </c>
      <c r="F644" s="78" t="s">
        <v>870</v>
      </c>
      <c r="G644" s="78" t="s">
        <v>1480</v>
      </c>
      <c r="H644" s="78"/>
      <c r="I644" s="78"/>
      <c r="J644" s="89"/>
      <c r="K644" s="89"/>
      <c r="L644" s="89"/>
      <c r="M644" s="79" t="s">
        <v>14</v>
      </c>
      <c r="N644" s="79"/>
      <c r="O644" s="79" t="s">
        <v>14</v>
      </c>
      <c r="P644" s="87" t="s">
        <v>11</v>
      </c>
      <c r="Q644" s="76" t="s">
        <v>10</v>
      </c>
      <c r="R644" s="360" t="s">
        <v>2679</v>
      </c>
      <c r="S644" s="78"/>
      <c r="T644" s="78" t="s">
        <v>2680</v>
      </c>
      <c r="U644" s="77" t="s">
        <v>1189</v>
      </c>
      <c r="V644" s="76" t="s">
        <v>12</v>
      </c>
      <c r="W644" s="76" t="str">
        <f t="shared" si="159"/>
        <v>51.244865729471</v>
      </c>
      <c r="X644" s="76" t="str">
        <f t="shared" si="160"/>
        <v>-0.32465106757803786</v>
      </c>
      <c r="Y644" s="8" t="s">
        <v>9</v>
      </c>
    </row>
    <row r="645" spans="1:25" ht="165.75" thickBot="1" x14ac:dyDescent="0.3">
      <c r="A645" s="84">
        <v>406</v>
      </c>
      <c r="B645" s="83"/>
      <c r="C645" s="78" t="s">
        <v>2202</v>
      </c>
      <c r="D645" s="78" t="s">
        <v>2202</v>
      </c>
      <c r="E645" s="76"/>
      <c r="F645" s="76" t="s">
        <v>846</v>
      </c>
      <c r="G645" s="76"/>
      <c r="H645" s="76"/>
      <c r="I645" s="76"/>
      <c r="J645" s="89"/>
      <c r="K645" s="89"/>
      <c r="L645" s="89"/>
      <c r="M645" s="79" t="s">
        <v>173</v>
      </c>
      <c r="N645" s="79" t="s">
        <v>14</v>
      </c>
      <c r="O645" s="79" t="s">
        <v>14</v>
      </c>
      <c r="P645" s="87" t="s">
        <v>175</v>
      </c>
      <c r="Q645" s="76" t="s">
        <v>18</v>
      </c>
      <c r="R645" s="360"/>
      <c r="S645" s="78"/>
      <c r="T645" s="78"/>
      <c r="U645" s="77" t="s">
        <v>1189</v>
      </c>
      <c r="V645" s="76" t="s">
        <v>174</v>
      </c>
      <c r="W645" s="76" t="str">
        <f t="shared" si="159"/>
        <v>50.80788387857701</v>
      </c>
      <c r="X645" s="76" t="str">
        <f t="shared" si="160"/>
        <v>3.4231296906811552</v>
      </c>
      <c r="Y645" s="8" t="s">
        <v>176</v>
      </c>
    </row>
    <row r="646" spans="1:25" ht="60.75" thickBot="1" x14ac:dyDescent="0.3">
      <c r="A646" s="91">
        <v>407</v>
      </c>
      <c r="B646" s="83"/>
      <c r="C646" s="78" t="s">
        <v>878</v>
      </c>
      <c r="D646" s="78" t="s">
        <v>878</v>
      </c>
      <c r="E646" s="78" t="s">
        <v>702</v>
      </c>
      <c r="F646" s="78" t="s">
        <v>870</v>
      </c>
      <c r="G646" s="78" t="s">
        <v>220</v>
      </c>
      <c r="H646" s="78"/>
      <c r="I646" s="78"/>
      <c r="J646" s="89"/>
      <c r="K646" s="89"/>
      <c r="L646" s="89"/>
      <c r="M646" s="79" t="s">
        <v>14</v>
      </c>
      <c r="N646" s="79" t="s">
        <v>14</v>
      </c>
      <c r="O646" s="79" t="s">
        <v>14</v>
      </c>
      <c r="P646" s="87" t="s">
        <v>183</v>
      </c>
      <c r="Q646" s="76" t="s">
        <v>47</v>
      </c>
      <c r="R646" s="360"/>
      <c r="S646" s="78" t="s">
        <v>184</v>
      </c>
      <c r="T646" s="78"/>
      <c r="U646" s="77" t="s">
        <v>1189</v>
      </c>
      <c r="V646" s="76" t="s">
        <v>182</v>
      </c>
      <c r="W646" s="76" t="str">
        <f t="shared" si="159"/>
        <v>47.25858329585459</v>
      </c>
      <c r="X646" s="76" t="str">
        <f t="shared" si="160"/>
        <v>0.5502602742543223</v>
      </c>
      <c r="Y646" s="8" t="s">
        <v>181</v>
      </c>
    </row>
    <row r="647" spans="1:25" s="61" customFormat="1" ht="45" x14ac:dyDescent="0.25">
      <c r="A647" s="126">
        <v>408</v>
      </c>
      <c r="B647" s="424" t="s">
        <v>3497</v>
      </c>
      <c r="C647" s="146" t="s">
        <v>2952</v>
      </c>
      <c r="D647" s="144"/>
      <c r="E647" s="146" t="s">
        <v>702</v>
      </c>
      <c r="F647" s="146" t="s">
        <v>846</v>
      </c>
      <c r="G647" s="146" t="s">
        <v>1650</v>
      </c>
      <c r="H647" s="146"/>
      <c r="I647" s="146"/>
      <c r="J647" s="168">
        <v>45933</v>
      </c>
      <c r="K647" s="146" t="s">
        <v>2349</v>
      </c>
      <c r="L647" s="146"/>
      <c r="M647" s="146" t="s">
        <v>14</v>
      </c>
      <c r="N647" s="146" t="s">
        <v>14</v>
      </c>
      <c r="O647" s="146" t="s">
        <v>14</v>
      </c>
      <c r="P647" s="146" t="s">
        <v>2350</v>
      </c>
      <c r="Q647" s="146" t="s">
        <v>1053</v>
      </c>
      <c r="R647" s="146"/>
      <c r="S647" s="146"/>
      <c r="T647" s="146"/>
      <c r="U647" s="145" t="s">
        <v>1189</v>
      </c>
      <c r="V647" s="146" t="s">
        <v>2323</v>
      </c>
      <c r="W647" s="146" t="str">
        <f t="shared" si="159"/>
        <v>47.85871044358869</v>
      </c>
      <c r="X647" s="146" t="str">
        <f t="shared" si="160"/>
        <v>16.83035898526061</v>
      </c>
      <c r="Y647" s="41"/>
    </row>
    <row r="648" spans="1:25" s="61" customFormat="1" x14ac:dyDescent="0.25">
      <c r="A648" s="119">
        <v>408</v>
      </c>
      <c r="B648" s="118" t="s">
        <v>2918</v>
      </c>
      <c r="C648" s="115"/>
      <c r="D648" s="116" t="s">
        <v>2318</v>
      </c>
      <c r="E648" s="115" t="s">
        <v>702</v>
      </c>
      <c r="F648" s="115" t="s">
        <v>846</v>
      </c>
      <c r="G648" s="115" t="s">
        <v>1650</v>
      </c>
      <c r="H648" s="115"/>
      <c r="I648" s="115"/>
      <c r="J648" s="163"/>
      <c r="K648" s="115"/>
      <c r="L648" s="115"/>
      <c r="M648" s="115"/>
      <c r="N648" s="115"/>
      <c r="O648" s="115"/>
      <c r="P648" s="115"/>
      <c r="Q648" s="115"/>
      <c r="R648" s="115"/>
      <c r="S648" s="115"/>
      <c r="T648" s="115"/>
      <c r="U648" s="114"/>
      <c r="V648" s="115"/>
      <c r="W648" s="115"/>
      <c r="X648" s="115"/>
      <c r="Y648" s="36"/>
    </row>
    <row r="649" spans="1:25" s="61" customFormat="1" x14ac:dyDescent="0.25">
      <c r="A649" s="119">
        <v>408</v>
      </c>
      <c r="B649" s="118" t="s">
        <v>2919</v>
      </c>
      <c r="C649" s="115"/>
      <c r="D649" s="116" t="s">
        <v>2319</v>
      </c>
      <c r="E649" s="115" t="s">
        <v>702</v>
      </c>
      <c r="F649" s="115" t="s">
        <v>846</v>
      </c>
      <c r="G649" s="115" t="s">
        <v>1650</v>
      </c>
      <c r="H649" s="160"/>
      <c r="I649" s="160"/>
      <c r="J649" s="213"/>
      <c r="K649" s="160"/>
      <c r="L649" s="160"/>
      <c r="M649" s="160"/>
      <c r="N649" s="160"/>
      <c r="O649" s="160"/>
      <c r="P649" s="160"/>
      <c r="Q649" s="160"/>
      <c r="R649" s="160"/>
      <c r="S649" s="160"/>
      <c r="T649" s="160"/>
      <c r="U649" s="174"/>
      <c r="V649" s="160"/>
      <c r="W649" s="160"/>
      <c r="X649" s="160"/>
      <c r="Y649" s="36"/>
    </row>
    <row r="650" spans="1:25" s="61" customFormat="1" x14ac:dyDescent="0.25">
      <c r="A650" s="119">
        <v>408</v>
      </c>
      <c r="B650" s="118" t="s">
        <v>2920</v>
      </c>
      <c r="C650" s="115"/>
      <c r="D650" s="116" t="s">
        <v>2327</v>
      </c>
      <c r="E650" s="115" t="s">
        <v>702</v>
      </c>
      <c r="F650" s="115" t="s">
        <v>846</v>
      </c>
      <c r="G650" s="115" t="s">
        <v>1650</v>
      </c>
      <c r="H650" s="160"/>
      <c r="I650" s="160"/>
      <c r="J650" s="213"/>
      <c r="K650" s="160"/>
      <c r="L650" s="160"/>
      <c r="M650" s="160"/>
      <c r="N650" s="160"/>
      <c r="O650" s="160"/>
      <c r="P650" s="160"/>
      <c r="Q650" s="160"/>
      <c r="R650" s="160"/>
      <c r="S650" s="160"/>
      <c r="T650" s="160"/>
      <c r="U650" s="174"/>
      <c r="V650" s="160"/>
      <c r="W650" s="160"/>
      <c r="X650" s="160"/>
      <c r="Y650" s="36"/>
    </row>
    <row r="651" spans="1:25" s="61" customFormat="1" x14ac:dyDescent="0.25">
      <c r="A651" s="119">
        <v>408</v>
      </c>
      <c r="B651" s="118" t="s">
        <v>2921</v>
      </c>
      <c r="C651" s="115"/>
      <c r="D651" s="116" t="s">
        <v>2328</v>
      </c>
      <c r="E651" s="115" t="s">
        <v>702</v>
      </c>
      <c r="F651" s="115" t="s">
        <v>846</v>
      </c>
      <c r="G651" s="115" t="s">
        <v>1650</v>
      </c>
      <c r="H651" s="160"/>
      <c r="I651" s="160"/>
      <c r="J651" s="213"/>
      <c r="K651" s="160"/>
      <c r="L651" s="160"/>
      <c r="M651" s="160"/>
      <c r="N651" s="160"/>
      <c r="O651" s="160"/>
      <c r="P651" s="160"/>
      <c r="Q651" s="160"/>
      <c r="R651" s="160"/>
      <c r="S651" s="160"/>
      <c r="T651" s="160"/>
      <c r="U651" s="174"/>
      <c r="V651" s="160"/>
      <c r="W651" s="160"/>
      <c r="X651" s="160"/>
      <c r="Y651" s="36"/>
    </row>
    <row r="652" spans="1:25" s="61" customFormat="1" x14ac:dyDescent="0.25">
      <c r="A652" s="119">
        <v>408</v>
      </c>
      <c r="B652" s="118" t="s">
        <v>2922</v>
      </c>
      <c r="C652" s="115"/>
      <c r="D652" s="116" t="s">
        <v>2839</v>
      </c>
      <c r="E652" s="115" t="s">
        <v>702</v>
      </c>
      <c r="F652" s="115" t="s">
        <v>846</v>
      </c>
      <c r="G652" s="115" t="s">
        <v>1650</v>
      </c>
      <c r="H652" s="160"/>
      <c r="I652" s="160"/>
      <c r="J652" s="213"/>
      <c r="K652" s="160"/>
      <c r="L652" s="160"/>
      <c r="M652" s="160"/>
      <c r="N652" s="160"/>
      <c r="O652" s="160"/>
      <c r="P652" s="160"/>
      <c r="Q652" s="160"/>
      <c r="R652" s="160"/>
      <c r="S652" s="160"/>
      <c r="T652" s="160"/>
      <c r="U652" s="174"/>
      <c r="V652" s="160"/>
      <c r="W652" s="160"/>
      <c r="X652" s="160"/>
      <c r="Y652" s="36"/>
    </row>
    <row r="653" spans="1:25" s="61" customFormat="1" x14ac:dyDescent="0.25">
      <c r="A653" s="119">
        <v>408</v>
      </c>
      <c r="B653" s="118" t="s">
        <v>2923</v>
      </c>
      <c r="C653" s="115"/>
      <c r="D653" s="116" t="s">
        <v>2320</v>
      </c>
      <c r="E653" s="115" t="s">
        <v>702</v>
      </c>
      <c r="F653" s="115" t="s">
        <v>846</v>
      </c>
      <c r="G653" s="115" t="s">
        <v>1650</v>
      </c>
      <c r="H653" s="160"/>
      <c r="I653" s="160"/>
      <c r="J653" s="213"/>
      <c r="K653" s="160"/>
      <c r="L653" s="160"/>
      <c r="M653" s="160"/>
      <c r="N653" s="160"/>
      <c r="O653" s="160"/>
      <c r="P653" s="160"/>
      <c r="Q653" s="160"/>
      <c r="R653" s="160"/>
      <c r="S653" s="160"/>
      <c r="T653" s="160"/>
      <c r="U653" s="174"/>
      <c r="V653" s="160"/>
      <c r="W653" s="160"/>
      <c r="X653" s="160"/>
      <c r="Y653" s="36"/>
    </row>
    <row r="654" spans="1:25" s="61" customFormat="1" x14ac:dyDescent="0.25">
      <c r="A654" s="119">
        <v>408</v>
      </c>
      <c r="B654" s="118" t="s">
        <v>2924</v>
      </c>
      <c r="C654" s="115"/>
      <c r="D654" s="116" t="s">
        <v>2333</v>
      </c>
      <c r="E654" s="115" t="s">
        <v>702</v>
      </c>
      <c r="F654" s="115" t="s">
        <v>846</v>
      </c>
      <c r="G654" s="115" t="s">
        <v>1650</v>
      </c>
      <c r="H654" s="160"/>
      <c r="I654" s="160"/>
      <c r="J654" s="213"/>
      <c r="K654" s="160"/>
      <c r="L654" s="160"/>
      <c r="M654" s="160"/>
      <c r="N654" s="160"/>
      <c r="O654" s="160"/>
      <c r="P654" s="160"/>
      <c r="Q654" s="160"/>
      <c r="R654" s="160"/>
      <c r="S654" s="160"/>
      <c r="T654" s="160"/>
      <c r="U654" s="174"/>
      <c r="V654" s="160"/>
      <c r="W654" s="160"/>
      <c r="X654" s="160"/>
      <c r="Y654" s="36"/>
    </row>
    <row r="655" spans="1:25" s="61" customFormat="1" x14ac:dyDescent="0.25">
      <c r="A655" s="119">
        <v>408</v>
      </c>
      <c r="B655" s="118" t="s">
        <v>2925</v>
      </c>
      <c r="C655" s="115"/>
      <c r="D655" s="115" t="s">
        <v>2264</v>
      </c>
      <c r="E655" s="115" t="s">
        <v>702</v>
      </c>
      <c r="F655" s="115" t="s">
        <v>846</v>
      </c>
      <c r="G655" s="115" t="s">
        <v>1650</v>
      </c>
      <c r="H655" s="160"/>
      <c r="I655" s="160"/>
      <c r="J655" s="213"/>
      <c r="K655" s="160"/>
      <c r="L655" s="160"/>
      <c r="M655" s="160"/>
      <c r="N655" s="160"/>
      <c r="O655" s="160"/>
      <c r="P655" s="160"/>
      <c r="Q655" s="160"/>
      <c r="R655" s="160"/>
      <c r="S655" s="160"/>
      <c r="T655" s="160"/>
      <c r="U655" s="174"/>
      <c r="V655" s="160"/>
      <c r="W655" s="160"/>
      <c r="X655" s="160"/>
      <c r="Y655" s="36"/>
    </row>
    <row r="656" spans="1:25" s="61" customFormat="1" x14ac:dyDescent="0.25">
      <c r="A656" s="119">
        <v>408</v>
      </c>
      <c r="B656" s="118" t="s">
        <v>2926</v>
      </c>
      <c r="C656" s="115"/>
      <c r="D656" s="116" t="s">
        <v>2334</v>
      </c>
      <c r="E656" s="115" t="s">
        <v>702</v>
      </c>
      <c r="F656" s="115" t="s">
        <v>846</v>
      </c>
      <c r="G656" s="115" t="s">
        <v>1650</v>
      </c>
      <c r="H656" s="160"/>
      <c r="I656" s="160"/>
      <c r="J656" s="213"/>
      <c r="K656" s="160"/>
      <c r="L656" s="160"/>
      <c r="M656" s="160"/>
      <c r="N656" s="160"/>
      <c r="O656" s="160"/>
      <c r="P656" s="160"/>
      <c r="Q656" s="160"/>
      <c r="R656" s="160"/>
      <c r="S656" s="160"/>
      <c r="T656" s="160"/>
      <c r="U656" s="174"/>
      <c r="V656" s="160"/>
      <c r="W656" s="160"/>
      <c r="X656" s="160"/>
      <c r="Y656" s="36"/>
    </row>
    <row r="657" spans="1:26" s="61" customFormat="1" x14ac:dyDescent="0.25">
      <c r="A657" s="119">
        <v>408</v>
      </c>
      <c r="B657" s="118" t="s">
        <v>2927</v>
      </c>
      <c r="C657" s="115"/>
      <c r="D657" s="116" t="s">
        <v>2321</v>
      </c>
      <c r="E657" s="115" t="s">
        <v>702</v>
      </c>
      <c r="F657" s="115" t="s">
        <v>846</v>
      </c>
      <c r="G657" s="115" t="s">
        <v>1650</v>
      </c>
      <c r="H657" s="160"/>
      <c r="I657" s="160"/>
      <c r="J657" s="213"/>
      <c r="K657" s="160"/>
      <c r="L657" s="160"/>
      <c r="M657" s="160"/>
      <c r="N657" s="160"/>
      <c r="O657" s="160"/>
      <c r="P657" s="160"/>
      <c r="Q657" s="160"/>
      <c r="R657" s="160"/>
      <c r="S657" s="160"/>
      <c r="T657" s="160"/>
      <c r="U657" s="174"/>
      <c r="V657" s="160"/>
      <c r="W657" s="160"/>
      <c r="X657" s="160"/>
      <c r="Y657" s="36"/>
    </row>
    <row r="658" spans="1:26" s="61" customFormat="1" x14ac:dyDescent="0.25">
      <c r="A658" s="119">
        <v>408</v>
      </c>
      <c r="B658" s="118" t="s">
        <v>2928</v>
      </c>
      <c r="C658" s="115"/>
      <c r="D658" s="115" t="s">
        <v>2317</v>
      </c>
      <c r="E658" s="115" t="s">
        <v>702</v>
      </c>
      <c r="F658" s="115" t="s">
        <v>846</v>
      </c>
      <c r="G658" s="115" t="s">
        <v>1650</v>
      </c>
      <c r="H658" s="160"/>
      <c r="I658" s="160"/>
      <c r="J658" s="213"/>
      <c r="K658" s="160"/>
      <c r="L658" s="160"/>
      <c r="M658" s="160"/>
      <c r="N658" s="160"/>
      <c r="O658" s="160"/>
      <c r="P658" s="160"/>
      <c r="Q658" s="160"/>
      <c r="R658" s="160"/>
      <c r="S658" s="160"/>
      <c r="T658" s="160"/>
      <c r="U658" s="174"/>
      <c r="V658" s="160"/>
      <c r="W658" s="160"/>
      <c r="X658" s="160"/>
      <c r="Y658" s="36"/>
    </row>
    <row r="659" spans="1:26" s="61" customFormat="1" x14ac:dyDescent="0.25">
      <c r="A659" s="119">
        <v>408</v>
      </c>
      <c r="B659" s="118" t="s">
        <v>2929</v>
      </c>
      <c r="C659" s="115"/>
      <c r="D659" s="115" t="s">
        <v>2322</v>
      </c>
      <c r="E659" s="115" t="s">
        <v>702</v>
      </c>
      <c r="F659" s="115" t="s">
        <v>846</v>
      </c>
      <c r="G659" s="115" t="s">
        <v>1650</v>
      </c>
      <c r="H659" s="160"/>
      <c r="I659" s="160"/>
      <c r="J659" s="213"/>
      <c r="K659" s="160"/>
      <c r="L659" s="160"/>
      <c r="M659" s="160"/>
      <c r="N659" s="160"/>
      <c r="O659" s="160"/>
      <c r="P659" s="160"/>
      <c r="Q659" s="160"/>
      <c r="R659" s="160"/>
      <c r="S659" s="160"/>
      <c r="T659" s="160"/>
      <c r="U659" s="174"/>
      <c r="V659" s="160"/>
      <c r="W659" s="160"/>
      <c r="X659" s="160"/>
      <c r="Y659" s="36"/>
    </row>
    <row r="660" spans="1:26" s="61" customFormat="1" ht="15.75" thickBot="1" x14ac:dyDescent="0.3">
      <c r="A660" s="487">
        <v>408</v>
      </c>
      <c r="B660" s="110" t="s">
        <v>2930</v>
      </c>
      <c r="C660" s="107"/>
      <c r="D660" s="107" t="s">
        <v>2336</v>
      </c>
      <c r="E660" s="107" t="s">
        <v>702</v>
      </c>
      <c r="F660" s="107" t="s">
        <v>846</v>
      </c>
      <c r="G660" s="107" t="s">
        <v>1650</v>
      </c>
      <c r="H660" s="156"/>
      <c r="I660" s="156"/>
      <c r="J660" s="212"/>
      <c r="K660" s="156"/>
      <c r="L660" s="156"/>
      <c r="M660" s="156"/>
      <c r="N660" s="156"/>
      <c r="O660" s="156"/>
      <c r="P660" s="156"/>
      <c r="Q660" s="156"/>
      <c r="R660" s="156"/>
      <c r="S660" s="156"/>
      <c r="T660" s="156"/>
      <c r="U660" s="211"/>
      <c r="V660" s="156"/>
      <c r="W660" s="156"/>
      <c r="X660" s="156"/>
      <c r="Y660" s="104"/>
    </row>
    <row r="661" spans="1:26" ht="240.75" thickBot="1" x14ac:dyDescent="0.3">
      <c r="A661" s="91">
        <v>409</v>
      </c>
      <c r="B661" s="83"/>
      <c r="C661" s="78" t="s">
        <v>2203</v>
      </c>
      <c r="D661" s="365" t="s">
        <v>3993</v>
      </c>
      <c r="E661" s="78" t="s">
        <v>1471</v>
      </c>
      <c r="F661" s="78" t="s">
        <v>846</v>
      </c>
      <c r="G661" s="78" t="s">
        <v>1650</v>
      </c>
      <c r="H661" s="78"/>
      <c r="I661" s="78"/>
      <c r="J661" s="89"/>
      <c r="K661" s="89"/>
      <c r="L661" s="89"/>
      <c r="M661" s="79" t="s">
        <v>14</v>
      </c>
      <c r="N661" s="79" t="s">
        <v>14</v>
      </c>
      <c r="O661" s="79" t="s">
        <v>14</v>
      </c>
      <c r="P661" s="87" t="s">
        <v>1516</v>
      </c>
      <c r="Q661" s="76" t="s">
        <v>210</v>
      </c>
      <c r="R661" s="365" t="s">
        <v>1520</v>
      </c>
      <c r="S661" s="78" t="s">
        <v>1515</v>
      </c>
      <c r="T661" s="78"/>
      <c r="U661" s="77" t="s">
        <v>1189</v>
      </c>
      <c r="V661" s="76" t="s">
        <v>1514</v>
      </c>
      <c r="W661" s="76" t="str">
        <f t="shared" ref="W661:W712" si="163">LEFT(V661,FIND(",",V661)-1)</f>
        <v>50.85626936394537</v>
      </c>
      <c r="X661" s="76" t="str">
        <f t="shared" ref="X661:X712" si="164">MID(V661,FIND(",",V661)+2,1256)</f>
        <v>5.7923681121212995</v>
      </c>
      <c r="Y661" s="8"/>
    </row>
    <row r="662" spans="1:26" ht="195.75" thickBot="1" x14ac:dyDescent="0.3">
      <c r="A662" s="248">
        <v>595</v>
      </c>
      <c r="B662" s="247"/>
      <c r="C662" s="389" t="s">
        <v>3509</v>
      </c>
      <c r="D662" s="389" t="s">
        <v>3509</v>
      </c>
      <c r="E662" s="389" t="s">
        <v>1192</v>
      </c>
      <c r="F662" s="389" t="s">
        <v>846</v>
      </c>
      <c r="G662" s="389" t="s">
        <v>1650</v>
      </c>
      <c r="H662" s="242"/>
      <c r="I662" s="2" t="s">
        <v>3233</v>
      </c>
      <c r="J662" s="244"/>
      <c r="K662" s="89"/>
      <c r="L662" s="89"/>
      <c r="M662" s="79" t="s">
        <v>14</v>
      </c>
      <c r="N662" s="79" t="s">
        <v>14</v>
      </c>
      <c r="O662" s="79" t="s">
        <v>14</v>
      </c>
      <c r="P662" s="367" t="s">
        <v>3234</v>
      </c>
      <c r="Q662" s="366" t="s">
        <v>210</v>
      </c>
      <c r="R662" s="365" t="s">
        <v>3232</v>
      </c>
      <c r="S662" s="411"/>
      <c r="T662" s="411" t="s">
        <v>3231</v>
      </c>
      <c r="U662" s="368" t="s">
        <v>1189</v>
      </c>
      <c r="V662" s="76" t="s">
        <v>3230</v>
      </c>
      <c r="W662" s="76" t="str">
        <f t="shared" ref="W662:W663" si="165">LEFT(V662,FIND(",",V662)-1)</f>
        <v>51.53119967060879</v>
      </c>
      <c r="X662" s="76" t="str">
        <f t="shared" ref="X662:X663" si="166">MID(V662,FIND(",",V662)+2,1256)</f>
        <v>6.109649395895881</v>
      </c>
      <c r="Y662" s="17" t="s">
        <v>3229</v>
      </c>
    </row>
    <row r="663" spans="1:26" ht="195.75" thickBot="1" x14ac:dyDescent="0.3">
      <c r="A663" s="91">
        <v>641</v>
      </c>
      <c r="B663" s="83"/>
      <c r="C663" s="365" t="s">
        <v>3702</v>
      </c>
      <c r="D663" s="365" t="s">
        <v>3702</v>
      </c>
      <c r="E663" s="373" t="s">
        <v>1761</v>
      </c>
      <c r="F663" s="373" t="s">
        <v>846</v>
      </c>
      <c r="G663" s="373" t="s">
        <v>1650</v>
      </c>
      <c r="H663" s="457"/>
      <c r="I663" s="389" t="s">
        <v>3703</v>
      </c>
      <c r="J663" s="89"/>
      <c r="K663" s="89"/>
      <c r="L663" s="89"/>
      <c r="M663" s="412" t="s">
        <v>3704</v>
      </c>
      <c r="N663" s="412" t="s">
        <v>37</v>
      </c>
      <c r="O663" s="79"/>
      <c r="P663" s="367" t="s">
        <v>3709</v>
      </c>
      <c r="Q663" s="366" t="s">
        <v>32</v>
      </c>
      <c r="R663" s="365" t="s">
        <v>3705</v>
      </c>
      <c r="S663" s="457"/>
      <c r="T663" s="457"/>
      <c r="U663" s="368" t="s">
        <v>1189</v>
      </c>
      <c r="V663" s="76" t="s">
        <v>3708</v>
      </c>
      <c r="W663" s="76" t="str">
        <f t="shared" si="165"/>
        <v>43.32086708457239</v>
      </c>
      <c r="X663" s="76" t="str">
        <f t="shared" si="166"/>
        <v>11.376037278007182</v>
      </c>
      <c r="Y663" s="541" t="s">
        <v>3706</v>
      </c>
      <c r="Z663" s="542" t="s">
        <v>3707</v>
      </c>
    </row>
    <row r="664" spans="1:26" ht="60.75" thickBot="1" x14ac:dyDescent="0.3">
      <c r="A664" s="91">
        <v>410</v>
      </c>
      <c r="B664" s="83"/>
      <c r="C664" s="82" t="s">
        <v>2204</v>
      </c>
      <c r="D664" s="82" t="s">
        <v>2204</v>
      </c>
      <c r="E664" s="76" t="s">
        <v>702</v>
      </c>
      <c r="F664" s="76" t="s">
        <v>846</v>
      </c>
      <c r="G664" s="76" t="s">
        <v>2933</v>
      </c>
      <c r="H664" s="76"/>
      <c r="I664" s="76"/>
      <c r="J664" s="80"/>
      <c r="K664" s="80"/>
      <c r="L664" s="80"/>
      <c r="M664" s="79" t="s">
        <v>123</v>
      </c>
      <c r="N664" s="79" t="s">
        <v>125</v>
      </c>
      <c r="O664" s="79" t="s">
        <v>396</v>
      </c>
      <c r="P664" s="87" t="s">
        <v>126</v>
      </c>
      <c r="Q664" s="76" t="s">
        <v>32</v>
      </c>
      <c r="R664" s="360"/>
      <c r="S664" s="78"/>
      <c r="T664" s="78"/>
      <c r="U664" s="77" t="s">
        <v>1189</v>
      </c>
      <c r="V664" s="76" t="s">
        <v>124</v>
      </c>
      <c r="W664" s="76" t="str">
        <f t="shared" si="163"/>
        <v>46.248135</v>
      </c>
      <c r="X664" s="76" t="str">
        <f t="shared" si="164"/>
        <v>10.301440</v>
      </c>
      <c r="Y664" s="8" t="s">
        <v>127</v>
      </c>
    </row>
    <row r="665" spans="1:26" ht="270.75" thickBot="1" x14ac:dyDescent="0.3">
      <c r="A665" s="91">
        <v>411</v>
      </c>
      <c r="B665" s="83"/>
      <c r="C665" s="82" t="s">
        <v>1850</v>
      </c>
      <c r="D665" s="82" t="s">
        <v>1850</v>
      </c>
      <c r="E665" s="76" t="s">
        <v>842</v>
      </c>
      <c r="F665" s="76"/>
      <c r="G665" s="76"/>
      <c r="H665" s="76"/>
      <c r="I665" s="76"/>
      <c r="J665" s="80"/>
      <c r="K665" s="80"/>
      <c r="L665" s="80"/>
      <c r="M665" s="79" t="s">
        <v>14</v>
      </c>
      <c r="N665" s="79" t="s">
        <v>14</v>
      </c>
      <c r="O665" s="79" t="s">
        <v>14</v>
      </c>
      <c r="P665" s="87" t="s">
        <v>1756</v>
      </c>
      <c r="Q665" s="76" t="s">
        <v>47</v>
      </c>
      <c r="R665" s="360"/>
      <c r="S665" s="78"/>
      <c r="T665" s="78"/>
      <c r="U665" s="77" t="s">
        <v>1189</v>
      </c>
      <c r="V665" s="76" t="s">
        <v>1755</v>
      </c>
      <c r="W665" s="76" t="str">
        <f t="shared" si="163"/>
        <v>45.868908345569814</v>
      </c>
      <c r="X665" s="76" t="str">
        <f t="shared" si="164"/>
        <v>6.628579768577925</v>
      </c>
      <c r="Y665" s="8" t="s">
        <v>1754</v>
      </c>
    </row>
    <row r="666" spans="1:26" ht="180.75" thickBot="1" x14ac:dyDescent="0.3">
      <c r="A666" s="91">
        <v>412</v>
      </c>
      <c r="B666" s="83"/>
      <c r="C666" s="82" t="s">
        <v>1851</v>
      </c>
      <c r="D666" s="82" t="s">
        <v>1851</v>
      </c>
      <c r="E666" s="76" t="s">
        <v>842</v>
      </c>
      <c r="F666" s="76"/>
      <c r="G666" s="76"/>
      <c r="H666" s="76"/>
      <c r="I666" s="76"/>
      <c r="J666" s="80"/>
      <c r="K666" s="80"/>
      <c r="L666" s="80"/>
      <c r="M666" s="79" t="s">
        <v>14</v>
      </c>
      <c r="N666" s="79" t="s">
        <v>14</v>
      </c>
      <c r="O666" s="79" t="s">
        <v>14</v>
      </c>
      <c r="P666" s="87" t="s">
        <v>1759</v>
      </c>
      <c r="Q666" s="76" t="s">
        <v>47</v>
      </c>
      <c r="R666" s="360"/>
      <c r="S666" s="78"/>
      <c r="T666" s="78"/>
      <c r="U666" s="77" t="s">
        <v>1189</v>
      </c>
      <c r="V666" s="76" t="s">
        <v>1758</v>
      </c>
      <c r="W666" s="76" t="str">
        <f t="shared" si="163"/>
        <v>45.847678935702575</v>
      </c>
      <c r="X666" s="76" t="str">
        <f t="shared" si="164"/>
        <v>6.595546649722829</v>
      </c>
      <c r="Y666" s="8" t="s">
        <v>1757</v>
      </c>
    </row>
    <row r="667" spans="1:26" ht="30.75" thickBot="1" x14ac:dyDescent="0.3">
      <c r="A667" s="91">
        <v>413</v>
      </c>
      <c r="B667" s="83"/>
      <c r="C667" s="95" t="s">
        <v>1967</v>
      </c>
      <c r="D667" s="95" t="s">
        <v>1967</v>
      </c>
      <c r="E667" s="94" t="s">
        <v>701</v>
      </c>
      <c r="F667" s="76" t="s">
        <v>870</v>
      </c>
      <c r="G667" s="94" t="s">
        <v>220</v>
      </c>
      <c r="H667" s="94"/>
      <c r="I667" s="94"/>
      <c r="J667" s="93">
        <v>45886</v>
      </c>
      <c r="K667" s="80" t="s">
        <v>1751</v>
      </c>
      <c r="L667" s="80"/>
      <c r="M667" s="79" t="s">
        <v>1958</v>
      </c>
      <c r="N667" s="79" t="s">
        <v>67</v>
      </c>
      <c r="O667" s="79" t="s">
        <v>1959</v>
      </c>
      <c r="P667" s="87" t="s">
        <v>1960</v>
      </c>
      <c r="Q667" s="78" t="s">
        <v>47</v>
      </c>
      <c r="R667" s="360"/>
      <c r="S667" s="78"/>
      <c r="T667" s="78" t="s">
        <v>1961</v>
      </c>
      <c r="U667" s="92" t="s">
        <v>1189</v>
      </c>
      <c r="V667" s="76" t="s">
        <v>1963</v>
      </c>
      <c r="W667" s="76" t="str">
        <f t="shared" si="163"/>
        <v>46.276285890068266</v>
      </c>
      <c r="X667" s="76" t="str">
        <f t="shared" si="164"/>
        <v>6.412942442263568</v>
      </c>
      <c r="Y667" s="8"/>
    </row>
    <row r="668" spans="1:26" ht="45.75" thickBot="1" x14ac:dyDescent="0.3">
      <c r="A668" s="91">
        <v>414</v>
      </c>
      <c r="B668" s="443" t="s">
        <v>3498</v>
      </c>
      <c r="C668" s="82" t="s">
        <v>3144</v>
      </c>
      <c r="D668" s="82"/>
      <c r="E668" s="76"/>
      <c r="F668" s="76"/>
      <c r="G668" s="76"/>
      <c r="H668" s="76"/>
      <c r="I668" s="76"/>
      <c r="J668" s="80"/>
      <c r="K668" s="80"/>
      <c r="L668" s="80"/>
      <c r="M668" s="79" t="s">
        <v>1466</v>
      </c>
      <c r="N668" s="79" t="s">
        <v>34</v>
      </c>
      <c r="O668" s="79" t="s">
        <v>1467</v>
      </c>
      <c r="P668" s="87" t="s">
        <v>1470</v>
      </c>
      <c r="Q668" s="76" t="s">
        <v>47</v>
      </c>
      <c r="R668" s="360"/>
      <c r="S668" s="78"/>
      <c r="T668" s="78"/>
      <c r="U668" s="368" t="s">
        <v>1189</v>
      </c>
      <c r="V668" s="76" t="s">
        <v>3150</v>
      </c>
      <c r="W668" s="76" t="str">
        <f t="shared" si="163"/>
        <v>47.82056432177964</v>
      </c>
      <c r="X668" s="76" t="str">
        <f t="shared" si="164"/>
        <v>6.834655862389447</v>
      </c>
      <c r="Y668" s="8"/>
    </row>
    <row r="669" spans="1:26" ht="255.75" thickBot="1" x14ac:dyDescent="0.3">
      <c r="A669" s="91">
        <v>414</v>
      </c>
      <c r="B669" s="408" t="s">
        <v>3141</v>
      </c>
      <c r="C669" s="82"/>
      <c r="D669" s="82" t="s">
        <v>2120</v>
      </c>
      <c r="E669" s="366" t="s">
        <v>702</v>
      </c>
      <c r="F669" s="76" t="s">
        <v>846</v>
      </c>
      <c r="G669" s="366" t="s">
        <v>1650</v>
      </c>
      <c r="H669" s="76"/>
      <c r="I669" s="76"/>
      <c r="J669" s="80"/>
      <c r="K669" s="80"/>
      <c r="L669" s="80"/>
      <c r="M669" s="79"/>
      <c r="N669" s="79"/>
      <c r="O669" s="79"/>
      <c r="P669" s="87"/>
      <c r="Q669" s="76"/>
      <c r="R669" s="364"/>
      <c r="S669" s="364"/>
      <c r="T669" s="364"/>
      <c r="U669" s="77" t="s">
        <v>1189</v>
      </c>
      <c r="V669" s="76" t="s">
        <v>1469</v>
      </c>
      <c r="W669" s="76" t="str">
        <f t="shared" ref="W669" si="167">LEFT(V669,FIND(",",V669)-1)</f>
        <v>47.82077335628083</v>
      </c>
      <c r="X669" s="76" t="str">
        <f t="shared" ref="X669" si="168">MID(V669,FIND(",",V669)+2,1256)</f>
        <v>6.834399164146371</v>
      </c>
      <c r="Y669" s="8" t="s">
        <v>1468</v>
      </c>
    </row>
    <row r="670" spans="1:26" ht="195.75" thickBot="1" x14ac:dyDescent="0.3">
      <c r="A670" s="91">
        <v>414</v>
      </c>
      <c r="B670" s="408" t="s">
        <v>3142</v>
      </c>
      <c r="C670" s="82"/>
      <c r="D670" s="82" t="s">
        <v>3143</v>
      </c>
      <c r="E670" s="366" t="s">
        <v>701</v>
      </c>
      <c r="F670" s="366" t="s">
        <v>870</v>
      </c>
      <c r="G670" s="366" t="s">
        <v>220</v>
      </c>
      <c r="H670" s="76"/>
      <c r="I670" s="76"/>
      <c r="J670" s="80"/>
      <c r="K670" s="80"/>
      <c r="L670" s="80"/>
      <c r="M670" s="79"/>
      <c r="N670" s="79"/>
      <c r="O670" s="79"/>
      <c r="P670" s="87"/>
      <c r="Q670" s="76"/>
      <c r="R670" s="365" t="s">
        <v>3155</v>
      </c>
      <c r="S670" s="364"/>
      <c r="T670" s="364" t="s">
        <v>3154</v>
      </c>
      <c r="U670" s="368" t="s">
        <v>1189</v>
      </c>
      <c r="V670" s="76" t="s">
        <v>3146</v>
      </c>
      <c r="W670" s="76" t="str">
        <f t="shared" ref="W670" si="169">LEFT(V670,FIND(",",V670)-1)</f>
        <v>47.82024914902415</v>
      </c>
      <c r="X670" s="76" t="str">
        <f t="shared" ref="X670" si="170">MID(V670,FIND(",",V670)+2,1256)</f>
        <v>6.835047464898008</v>
      </c>
      <c r="Y670" s="17" t="s">
        <v>3145</v>
      </c>
    </row>
    <row r="671" spans="1:26" ht="75.75" thickBot="1" x14ac:dyDescent="0.3">
      <c r="A671" s="91">
        <v>415</v>
      </c>
      <c r="B671" s="83"/>
      <c r="C671" s="79" t="s">
        <v>2205</v>
      </c>
      <c r="D671" s="79" t="s">
        <v>2205</v>
      </c>
      <c r="E671" s="78"/>
      <c r="F671" s="78" t="s">
        <v>846</v>
      </c>
      <c r="G671" s="78"/>
      <c r="H671" s="78"/>
      <c r="I671" s="78"/>
      <c r="J671" s="188"/>
      <c r="K671" s="188"/>
      <c r="L671" s="188"/>
      <c r="M671" s="79" t="s">
        <v>562</v>
      </c>
      <c r="N671" s="79" t="s">
        <v>262</v>
      </c>
      <c r="O671" s="79" t="s">
        <v>1683</v>
      </c>
      <c r="P671" s="87" t="s">
        <v>565</v>
      </c>
      <c r="Q671" s="76" t="s">
        <v>47</v>
      </c>
      <c r="R671" s="360"/>
      <c r="S671" s="78" t="s">
        <v>702</v>
      </c>
      <c r="T671" s="78"/>
      <c r="U671" s="77" t="s">
        <v>1189</v>
      </c>
      <c r="V671" s="76" t="s">
        <v>564</v>
      </c>
      <c r="W671" s="76" t="str">
        <f t="shared" si="163"/>
        <v>42.837110122386534</v>
      </c>
      <c r="X671" s="76" t="str">
        <f t="shared" si="164"/>
        <v>0.3257205986968476</v>
      </c>
      <c r="Y671" s="8" t="s">
        <v>563</v>
      </c>
    </row>
    <row r="672" spans="1:26" ht="45.75" thickBot="1" x14ac:dyDescent="0.3">
      <c r="A672" s="91">
        <v>416</v>
      </c>
      <c r="B672" s="83"/>
      <c r="C672" s="79" t="s">
        <v>2206</v>
      </c>
      <c r="D672" s="79" t="s">
        <v>2206</v>
      </c>
      <c r="E672" s="76"/>
      <c r="F672" s="76" t="s">
        <v>846</v>
      </c>
      <c r="G672" s="76"/>
      <c r="H672" s="76"/>
      <c r="I672" s="76"/>
      <c r="J672" s="188"/>
      <c r="K672" s="188"/>
      <c r="L672" s="188"/>
      <c r="M672" s="79" t="s">
        <v>562</v>
      </c>
      <c r="N672" s="79" t="s">
        <v>262</v>
      </c>
      <c r="O672" s="79" t="s">
        <v>1683</v>
      </c>
      <c r="P672" s="87" t="s">
        <v>700</v>
      </c>
      <c r="Q672" s="76" t="s">
        <v>47</v>
      </c>
      <c r="R672" s="360"/>
      <c r="S672" s="78" t="s">
        <v>701</v>
      </c>
      <c r="T672" s="78"/>
      <c r="U672" s="77" t="s">
        <v>1189</v>
      </c>
      <c r="V672" s="76" t="s">
        <v>699</v>
      </c>
      <c r="W672" s="76" t="str">
        <f t="shared" si="163"/>
        <v>42.82530380338746</v>
      </c>
      <c r="X672" s="76" t="str">
        <f t="shared" si="164"/>
        <v>0.271098871273291</v>
      </c>
      <c r="Y672" s="8"/>
    </row>
    <row r="673" spans="1:26" ht="165.75" thickBot="1" x14ac:dyDescent="0.3">
      <c r="A673" s="91">
        <v>417</v>
      </c>
      <c r="B673" s="83"/>
      <c r="C673" s="79" t="s">
        <v>2207</v>
      </c>
      <c r="D673" s="79" t="s">
        <v>2207</v>
      </c>
      <c r="E673" s="76"/>
      <c r="F673" s="76" t="s">
        <v>846</v>
      </c>
      <c r="G673" s="76"/>
      <c r="H673" s="76"/>
      <c r="I673" s="76"/>
      <c r="J673" s="89"/>
      <c r="K673" s="89"/>
      <c r="L673" s="89"/>
      <c r="M673" s="96" t="s">
        <v>14</v>
      </c>
      <c r="N673" s="96" t="s">
        <v>14</v>
      </c>
      <c r="O673" s="96" t="s">
        <v>14</v>
      </c>
      <c r="P673" s="87" t="s">
        <v>599</v>
      </c>
      <c r="Q673" s="76" t="s">
        <v>47</v>
      </c>
      <c r="R673" s="360"/>
      <c r="S673" s="78" t="s">
        <v>701</v>
      </c>
      <c r="T673" s="78"/>
      <c r="U673" s="77" t="s">
        <v>1189</v>
      </c>
      <c r="V673" s="76" t="s">
        <v>598</v>
      </c>
      <c r="W673" s="76" t="str">
        <f t="shared" si="163"/>
        <v>48.80555634941098</v>
      </c>
      <c r="X673" s="76" t="str">
        <f t="shared" si="164"/>
        <v>1.953495735625659</v>
      </c>
      <c r="Y673" s="8" t="s">
        <v>597</v>
      </c>
      <c r="Z673" s="532"/>
    </row>
    <row r="674" spans="1:26" ht="45.75" thickBot="1" x14ac:dyDescent="0.3">
      <c r="A674" s="91">
        <v>418</v>
      </c>
      <c r="B674" s="83"/>
      <c r="C674" s="79" t="s">
        <v>1171</v>
      </c>
      <c r="D674" s="79" t="s">
        <v>1171</v>
      </c>
      <c r="E674" s="76"/>
      <c r="F674" s="76" t="s">
        <v>846</v>
      </c>
      <c r="G674" s="76"/>
      <c r="H674" s="76"/>
      <c r="I674" s="76"/>
      <c r="J674" s="89"/>
      <c r="K674" s="89"/>
      <c r="L674" s="89"/>
      <c r="M674" s="96" t="s">
        <v>14</v>
      </c>
      <c r="N674" s="96" t="s">
        <v>14</v>
      </c>
      <c r="O674" s="96" t="s">
        <v>14</v>
      </c>
      <c r="P674" s="87" t="s">
        <v>1173</v>
      </c>
      <c r="Q674" s="76" t="s">
        <v>32</v>
      </c>
      <c r="R674" s="360"/>
      <c r="S674" s="78"/>
      <c r="T674" s="78"/>
      <c r="U674" s="77" t="s">
        <v>1189</v>
      </c>
      <c r="V674" s="76" t="s">
        <v>1172</v>
      </c>
      <c r="W674" s="76" t="str">
        <f t="shared" si="163"/>
        <v>42.998332971137835</v>
      </c>
      <c r="X674" s="76" t="str">
        <f t="shared" si="164"/>
        <v>12.057158132298609</v>
      </c>
      <c r="Y674" s="8"/>
    </row>
    <row r="675" spans="1:26" ht="255.75" thickBot="1" x14ac:dyDescent="0.3">
      <c r="A675" s="91">
        <v>419</v>
      </c>
      <c r="B675" s="83"/>
      <c r="C675" s="491" t="s">
        <v>2403</v>
      </c>
      <c r="D675" s="130"/>
      <c r="E675" s="128" t="s">
        <v>701</v>
      </c>
      <c r="F675" s="128" t="s">
        <v>842</v>
      </c>
      <c r="G675" s="128" t="s">
        <v>1722</v>
      </c>
      <c r="H675" s="76"/>
      <c r="I675" s="76"/>
      <c r="J675" s="89"/>
      <c r="K675" s="89"/>
      <c r="L675" s="89"/>
      <c r="M675" s="210" t="s">
        <v>3444</v>
      </c>
      <c r="N675" s="492" t="s">
        <v>37</v>
      </c>
      <c r="O675" s="209"/>
      <c r="P675" s="87" t="s">
        <v>2417</v>
      </c>
      <c r="Q675" s="76" t="s">
        <v>1</v>
      </c>
      <c r="R675" s="414" t="s">
        <v>3443</v>
      </c>
      <c r="S675" s="78"/>
      <c r="T675" s="78"/>
      <c r="U675" s="77" t="s">
        <v>1189</v>
      </c>
      <c r="V675" s="76" t="s">
        <v>2412</v>
      </c>
      <c r="W675" s="76" t="str">
        <f t="shared" si="163"/>
        <v>40.16783710349216</v>
      </c>
      <c r="X675" s="76" t="str">
        <f t="shared" si="164"/>
        <v>-0.6229181341330747</v>
      </c>
      <c r="Y675" s="8" t="s">
        <v>2411</v>
      </c>
    </row>
    <row r="676" spans="1:26" ht="255.75" thickBot="1" x14ac:dyDescent="0.3">
      <c r="A676" s="91">
        <v>420</v>
      </c>
      <c r="B676" s="83"/>
      <c r="C676" s="130" t="s">
        <v>2407</v>
      </c>
      <c r="D676" s="130"/>
      <c r="E676" s="128" t="s">
        <v>701</v>
      </c>
      <c r="F676" s="128" t="s">
        <v>842</v>
      </c>
      <c r="G676" s="128" t="s">
        <v>1722</v>
      </c>
      <c r="H676" s="76"/>
      <c r="I676" s="76"/>
      <c r="J676" s="89"/>
      <c r="K676" s="89"/>
      <c r="L676" s="89"/>
      <c r="M676" s="493" t="s">
        <v>573</v>
      </c>
      <c r="N676" s="209"/>
      <c r="O676" s="209"/>
      <c r="P676" s="87" t="s">
        <v>2416</v>
      </c>
      <c r="Q676" s="76" t="s">
        <v>1</v>
      </c>
      <c r="R676" s="129" t="s">
        <v>2414</v>
      </c>
      <c r="S676" s="78"/>
      <c r="T676" s="78"/>
      <c r="U676" s="77" t="s">
        <v>1189</v>
      </c>
      <c r="V676" s="76" t="s">
        <v>2413</v>
      </c>
      <c r="W676" s="76" t="str">
        <f t="shared" si="163"/>
        <v>40.32727009618298</v>
      </c>
      <c r="X676" s="76" t="str">
        <f t="shared" si="164"/>
        <v>-0.5337381914844428</v>
      </c>
      <c r="Y676" s="8" t="s">
        <v>2415</v>
      </c>
    </row>
    <row r="677" spans="1:26" ht="255.75" thickBot="1" x14ac:dyDescent="0.3">
      <c r="A677" s="91">
        <v>421</v>
      </c>
      <c r="B677" s="83"/>
      <c r="C677" s="491" t="s">
        <v>2408</v>
      </c>
      <c r="D677" s="130"/>
      <c r="E677" s="128" t="s">
        <v>701</v>
      </c>
      <c r="F677" s="128" t="s">
        <v>842</v>
      </c>
      <c r="G677" s="128" t="s">
        <v>1722</v>
      </c>
      <c r="H677" s="76"/>
      <c r="I677" s="76"/>
      <c r="J677" s="89"/>
      <c r="K677" s="89"/>
      <c r="L677" s="89"/>
      <c r="M677" s="494"/>
      <c r="N677" s="209"/>
      <c r="O677" s="209"/>
      <c r="P677" s="87" t="s">
        <v>2421</v>
      </c>
      <c r="Q677" s="76" t="s">
        <v>1</v>
      </c>
      <c r="R677" s="129" t="s">
        <v>2420</v>
      </c>
      <c r="S677" s="78"/>
      <c r="T677" s="78"/>
      <c r="U677" s="77" t="s">
        <v>1189</v>
      </c>
      <c r="V677" s="76" t="s">
        <v>2419</v>
      </c>
      <c r="W677" s="76" t="str">
        <f t="shared" si="163"/>
        <v>40.271501659849676</v>
      </c>
      <c r="X677" s="76" t="str">
        <f t="shared" si="164"/>
        <v>-0.5889152282319038</v>
      </c>
      <c r="Y677" s="8" t="s">
        <v>2418</v>
      </c>
    </row>
    <row r="678" spans="1:26" ht="270.75" thickBot="1" x14ac:dyDescent="0.3">
      <c r="A678" s="91">
        <v>422</v>
      </c>
      <c r="B678" s="83"/>
      <c r="C678" s="130" t="s">
        <v>2409</v>
      </c>
      <c r="D678" s="130"/>
      <c r="E678" s="128" t="s">
        <v>701</v>
      </c>
      <c r="F678" s="128" t="s">
        <v>842</v>
      </c>
      <c r="G678" s="128" t="s">
        <v>1722</v>
      </c>
      <c r="H678" s="76"/>
      <c r="I678" s="76"/>
      <c r="J678" s="89"/>
      <c r="K678" s="89"/>
      <c r="L678" s="89"/>
      <c r="M678" s="209"/>
      <c r="N678" s="209"/>
      <c r="O678" s="209"/>
      <c r="P678" s="87" t="s">
        <v>2425</v>
      </c>
      <c r="Q678" s="76" t="s">
        <v>1</v>
      </c>
      <c r="R678" s="129" t="s">
        <v>2424</v>
      </c>
      <c r="S678" s="78"/>
      <c r="T678" s="78"/>
      <c r="U678" s="77" t="s">
        <v>1189</v>
      </c>
      <c r="V678" s="76" t="s">
        <v>2423</v>
      </c>
      <c r="W678" s="76" t="str">
        <f t="shared" si="163"/>
        <v>40.34463918010012</v>
      </c>
      <c r="X678" s="76" t="str">
        <f t="shared" si="164"/>
        <v>-0.7100081429251897</v>
      </c>
      <c r="Y678" s="8" t="s">
        <v>2422</v>
      </c>
    </row>
    <row r="679" spans="1:26" ht="285.75" thickBot="1" x14ac:dyDescent="0.3">
      <c r="A679" s="91">
        <v>423</v>
      </c>
      <c r="B679" s="83"/>
      <c r="C679" s="130" t="s">
        <v>2410</v>
      </c>
      <c r="D679" s="130"/>
      <c r="E679" s="128" t="s">
        <v>701</v>
      </c>
      <c r="F679" s="128" t="s">
        <v>842</v>
      </c>
      <c r="G679" s="128" t="s">
        <v>1722</v>
      </c>
      <c r="H679" s="76"/>
      <c r="I679" s="76"/>
      <c r="J679" s="89"/>
      <c r="K679" s="89"/>
      <c r="L679" s="89"/>
      <c r="M679" s="209"/>
      <c r="N679" s="209"/>
      <c r="O679" s="209"/>
      <c r="P679" s="87" t="s">
        <v>2429</v>
      </c>
      <c r="Q679" s="76" t="s">
        <v>1</v>
      </c>
      <c r="R679" s="360" t="s">
        <v>2428</v>
      </c>
      <c r="S679" s="78"/>
      <c r="T679" s="78"/>
      <c r="U679" s="77" t="s">
        <v>1189</v>
      </c>
      <c r="V679" s="76" t="s">
        <v>2427</v>
      </c>
      <c r="W679" s="76" t="str">
        <f t="shared" si="163"/>
        <v>40.02324370987144</v>
      </c>
      <c r="X679" s="76" t="str">
        <f t="shared" si="164"/>
        <v>-0.95839723275555</v>
      </c>
      <c r="Y679" s="8" t="s">
        <v>2426</v>
      </c>
    </row>
    <row r="680" spans="1:26" ht="285.75" thickBot="1" x14ac:dyDescent="0.3">
      <c r="A680" s="91">
        <v>424</v>
      </c>
      <c r="B680" s="83"/>
      <c r="C680" s="130" t="s">
        <v>2430</v>
      </c>
      <c r="D680" s="130"/>
      <c r="E680" s="128" t="s">
        <v>701</v>
      </c>
      <c r="F680" s="128" t="s">
        <v>842</v>
      </c>
      <c r="G680" s="128" t="s">
        <v>1722</v>
      </c>
      <c r="H680" s="76"/>
      <c r="I680" s="76"/>
      <c r="J680" s="89"/>
      <c r="K680" s="89"/>
      <c r="L680" s="89"/>
      <c r="M680" s="209"/>
      <c r="N680" s="209"/>
      <c r="O680" s="209"/>
      <c r="P680" s="87" t="s">
        <v>2434</v>
      </c>
      <c r="Q680" s="76" t="s">
        <v>1</v>
      </c>
      <c r="R680" s="129" t="s">
        <v>2433</v>
      </c>
      <c r="S680" s="78"/>
      <c r="T680" s="78"/>
      <c r="U680" s="77" t="s">
        <v>1189</v>
      </c>
      <c r="V680" s="76" t="s">
        <v>2432</v>
      </c>
      <c r="W680" s="76" t="str">
        <f t="shared" si="163"/>
        <v>40.37557601661808</v>
      </c>
      <c r="X680" s="76" t="str">
        <f t="shared" si="164"/>
        <v>-0.6291386245690722</v>
      </c>
      <c r="Y680" s="8" t="s">
        <v>2431</v>
      </c>
    </row>
    <row r="681" spans="1:26" ht="30.75" thickBot="1" x14ac:dyDescent="0.3">
      <c r="A681" s="91">
        <v>425</v>
      </c>
      <c r="B681" s="83"/>
      <c r="C681" s="130" t="s">
        <v>2404</v>
      </c>
      <c r="D681" s="130"/>
      <c r="E681" s="128" t="s">
        <v>701</v>
      </c>
      <c r="F681" s="128" t="s">
        <v>842</v>
      </c>
      <c r="G681" s="128" t="s">
        <v>1722</v>
      </c>
      <c r="H681" s="76"/>
      <c r="I681" s="76"/>
      <c r="J681" s="89"/>
      <c r="K681" s="89"/>
      <c r="L681" s="89"/>
      <c r="M681" s="96" t="s">
        <v>2398</v>
      </c>
      <c r="N681" s="96" t="s">
        <v>37</v>
      </c>
      <c r="O681" s="96" t="s">
        <v>2399</v>
      </c>
      <c r="P681" s="87" t="s">
        <v>2406</v>
      </c>
      <c r="Q681" s="76" t="s">
        <v>1</v>
      </c>
      <c r="R681" s="360"/>
      <c r="S681" s="78"/>
      <c r="T681" s="78"/>
      <c r="U681" s="77" t="s">
        <v>1189</v>
      </c>
      <c r="V681" s="76" t="s">
        <v>2405</v>
      </c>
      <c r="W681" s="76" t="str">
        <f t="shared" si="163"/>
        <v>40.04377032512241</v>
      </c>
      <c r="X681" s="76" t="str">
        <f t="shared" si="164"/>
        <v>-1.0156249254966678</v>
      </c>
      <c r="Y681" s="8"/>
    </row>
    <row r="682" spans="1:26" ht="240.75" thickBot="1" x14ac:dyDescent="0.3">
      <c r="A682" s="91">
        <v>426</v>
      </c>
      <c r="B682" s="83"/>
      <c r="C682" s="79" t="s">
        <v>2397</v>
      </c>
      <c r="D682" s="79"/>
      <c r="E682" s="76" t="s">
        <v>701</v>
      </c>
      <c r="F682" s="76" t="s">
        <v>842</v>
      </c>
      <c r="G682" s="76" t="s">
        <v>1722</v>
      </c>
      <c r="H682" s="76"/>
      <c r="I682" s="76"/>
      <c r="J682" s="89"/>
      <c r="K682" s="89"/>
      <c r="L682" s="89"/>
      <c r="M682" s="96" t="s">
        <v>2398</v>
      </c>
      <c r="N682" s="96" t="s">
        <v>30</v>
      </c>
      <c r="O682" s="96" t="s">
        <v>2399</v>
      </c>
      <c r="P682" s="87" t="s">
        <v>2400</v>
      </c>
      <c r="Q682" s="76" t="s">
        <v>1</v>
      </c>
      <c r="R682" s="360"/>
      <c r="S682" s="78"/>
      <c r="T682" s="78"/>
      <c r="U682" s="77" t="s">
        <v>1189</v>
      </c>
      <c r="V682" s="76" t="s">
        <v>2401</v>
      </c>
      <c r="W682" s="76" t="str">
        <f t="shared" si="163"/>
        <v>40.11629954408598</v>
      </c>
      <c r="X682" s="76" t="str">
        <f t="shared" si="164"/>
        <v>-1.0166272296262566</v>
      </c>
      <c r="Y682" s="8" t="s">
        <v>2402</v>
      </c>
    </row>
    <row r="683" spans="1:26" ht="195.75" thickBot="1" x14ac:dyDescent="0.3">
      <c r="A683" s="91">
        <v>596</v>
      </c>
      <c r="B683" s="83"/>
      <c r="C683" s="412" t="s">
        <v>3237</v>
      </c>
      <c r="D683" s="79"/>
      <c r="E683" s="76"/>
      <c r="F683" s="366" t="s">
        <v>1192</v>
      </c>
      <c r="G683" s="366" t="s">
        <v>2069</v>
      </c>
      <c r="H683" s="366" t="s">
        <v>1760</v>
      </c>
      <c r="I683" s="76"/>
      <c r="J683" s="89"/>
      <c r="K683" s="89"/>
      <c r="L683" s="89"/>
      <c r="M683" s="413" t="s">
        <v>14</v>
      </c>
      <c r="N683" s="413" t="s">
        <v>14</v>
      </c>
      <c r="O683" s="413" t="s">
        <v>14</v>
      </c>
      <c r="P683" s="367" t="s">
        <v>3238</v>
      </c>
      <c r="Q683" s="366" t="s">
        <v>210</v>
      </c>
      <c r="R683" s="411"/>
      <c r="S683" s="411"/>
      <c r="T683" s="411" t="s">
        <v>3239</v>
      </c>
      <c r="U683" s="368" t="s">
        <v>1189</v>
      </c>
      <c r="V683" s="76" t="s">
        <v>3235</v>
      </c>
      <c r="W683" s="76" t="str">
        <f t="shared" ref="W683:W684" si="171">LEFT(V683,FIND(",",V683)-1)</f>
        <v>50.885962035741606</v>
      </c>
      <c r="X683" s="76" t="str">
        <f t="shared" ref="X683:X684" si="172">MID(V683,FIND(",",V683)+2,1256)</f>
        <v>5.9678319491376985</v>
      </c>
      <c r="Y683" s="17" t="s">
        <v>3236</v>
      </c>
    </row>
    <row r="684" spans="1:26" ht="210.75" thickBot="1" x14ac:dyDescent="0.3">
      <c r="A684" s="91">
        <v>237</v>
      </c>
      <c r="B684" s="83"/>
      <c r="C684" s="412" t="s">
        <v>3424</v>
      </c>
      <c r="D684" s="412" t="s">
        <v>3424</v>
      </c>
      <c r="E684" s="366" t="s">
        <v>701</v>
      </c>
      <c r="F684" s="366" t="s">
        <v>846</v>
      </c>
      <c r="G684" s="366" t="s">
        <v>1650</v>
      </c>
      <c r="H684" s="366"/>
      <c r="I684" s="366" t="s">
        <v>3228</v>
      </c>
      <c r="J684" s="89"/>
      <c r="K684" s="89"/>
      <c r="L684" s="89"/>
      <c r="M684" s="79" t="s">
        <v>14</v>
      </c>
      <c r="N684" s="79" t="s">
        <v>14</v>
      </c>
      <c r="O684" s="79" t="s">
        <v>14</v>
      </c>
      <c r="P684" s="367" t="s">
        <v>3427</v>
      </c>
      <c r="Q684" s="366" t="s">
        <v>326</v>
      </c>
      <c r="R684" s="457"/>
      <c r="S684" s="457"/>
      <c r="T684" s="457"/>
      <c r="U684" s="368" t="s">
        <v>1189</v>
      </c>
      <c r="V684" s="366" t="s">
        <v>3426</v>
      </c>
      <c r="W684" s="76" t="str">
        <f t="shared" si="171"/>
        <v>5.633920626327433</v>
      </c>
      <c r="X684" s="76" t="str">
        <f t="shared" si="172"/>
        <v>-73.32460034956145</v>
      </c>
      <c r="Y684" s="17" t="s">
        <v>3425</v>
      </c>
    </row>
    <row r="685" spans="1:26" ht="75.75" thickBot="1" x14ac:dyDescent="0.3">
      <c r="A685" s="91">
        <v>427</v>
      </c>
      <c r="B685" s="83"/>
      <c r="C685" s="365" t="s">
        <v>3022</v>
      </c>
      <c r="D685" s="78" t="s">
        <v>3022</v>
      </c>
      <c r="E685" s="76" t="s">
        <v>702</v>
      </c>
      <c r="F685" s="76" t="s">
        <v>846</v>
      </c>
      <c r="G685" s="76" t="s">
        <v>1650</v>
      </c>
      <c r="H685" s="76"/>
      <c r="I685" s="76"/>
      <c r="J685" s="89">
        <v>44813</v>
      </c>
      <c r="K685" s="80" t="s">
        <v>1751</v>
      </c>
      <c r="L685" s="80"/>
      <c r="M685" s="96" t="s">
        <v>798</v>
      </c>
      <c r="N685" s="96" t="s">
        <v>46</v>
      </c>
      <c r="O685" s="96" t="s">
        <v>1669</v>
      </c>
      <c r="P685" s="414" t="s">
        <v>3975</v>
      </c>
      <c r="Q685" s="76" t="s">
        <v>210</v>
      </c>
      <c r="R685" s="360" t="s">
        <v>805</v>
      </c>
      <c r="S685" s="87" t="s">
        <v>852</v>
      </c>
      <c r="T685" s="78"/>
      <c r="U685" s="77" t="s">
        <v>1189</v>
      </c>
      <c r="V685" s="79" t="s">
        <v>806</v>
      </c>
      <c r="W685" s="76" t="str">
        <f t="shared" si="163"/>
        <v>50.86111589437518</v>
      </c>
      <c r="X685" s="76" t="str">
        <f t="shared" si="164"/>
        <v>5.8241530888011015</v>
      </c>
      <c r="Y685" s="8" t="s">
        <v>807</v>
      </c>
    </row>
    <row r="686" spans="1:26" s="61" customFormat="1" ht="195.75" thickBot="1" x14ac:dyDescent="0.3">
      <c r="A686" s="84">
        <v>665</v>
      </c>
      <c r="B686" s="92"/>
      <c r="C686" s="373" t="s">
        <v>3883</v>
      </c>
      <c r="D686" s="373" t="s">
        <v>3883</v>
      </c>
      <c r="E686" s="386" t="s">
        <v>2003</v>
      </c>
      <c r="F686" s="128" t="s">
        <v>846</v>
      </c>
      <c r="G686" s="128" t="s">
        <v>1650</v>
      </c>
      <c r="H686" s="128"/>
      <c r="I686" s="128"/>
      <c r="J686" s="101">
        <v>46113</v>
      </c>
      <c r="K686" s="304" t="s">
        <v>1751</v>
      </c>
      <c r="L686" s="304"/>
      <c r="M686" s="130" t="s">
        <v>14</v>
      </c>
      <c r="N686" s="130" t="s">
        <v>14</v>
      </c>
      <c r="O686" s="130" t="s">
        <v>14</v>
      </c>
      <c r="P686" s="414" t="s">
        <v>3976</v>
      </c>
      <c r="Q686" s="128" t="s">
        <v>210</v>
      </c>
      <c r="R686" s="373" t="s">
        <v>3977</v>
      </c>
      <c r="S686" s="129"/>
      <c r="T686" s="86"/>
      <c r="U686" s="368" t="s">
        <v>1189</v>
      </c>
      <c r="V686" s="130" t="s">
        <v>3979</v>
      </c>
      <c r="W686" s="76" t="str">
        <f t="shared" ref="W686" si="173">LEFT(V686,FIND(",",V686)-1)</f>
        <v>51.48178727147772</v>
      </c>
      <c r="X686" s="76" t="str">
        <f t="shared" ref="X686" si="174">MID(V686,FIND(",",V686)+2,1256)</f>
        <v>3.804247556915454</v>
      </c>
      <c r="Y686" s="24" t="s">
        <v>3978</v>
      </c>
    </row>
    <row r="687" spans="1:26" ht="210.75" thickBot="1" x14ac:dyDescent="0.3">
      <c r="A687" s="91">
        <v>428</v>
      </c>
      <c r="B687" s="83"/>
      <c r="C687" s="78" t="s">
        <v>1050</v>
      </c>
      <c r="D687" s="78"/>
      <c r="E687" s="365" t="s">
        <v>701</v>
      </c>
      <c r="F687" s="78" t="s">
        <v>842</v>
      </c>
      <c r="G687" s="365" t="s">
        <v>1760</v>
      </c>
      <c r="H687" s="78"/>
      <c r="I687" s="78"/>
      <c r="J687" s="89"/>
      <c r="K687" s="89"/>
      <c r="L687" s="89"/>
      <c r="M687" s="79" t="s">
        <v>14</v>
      </c>
      <c r="N687" s="79" t="s">
        <v>14</v>
      </c>
      <c r="O687" s="79" t="s">
        <v>14</v>
      </c>
      <c r="P687" s="87" t="s">
        <v>1057</v>
      </c>
      <c r="Q687" s="76" t="s">
        <v>1053</v>
      </c>
      <c r="R687" s="360" t="s">
        <v>1051</v>
      </c>
      <c r="S687" s="78" t="s">
        <v>1056</v>
      </c>
      <c r="T687" s="78" t="s">
        <v>1052</v>
      </c>
      <c r="U687" s="77" t="s">
        <v>1189</v>
      </c>
      <c r="V687" s="76" t="s">
        <v>1055</v>
      </c>
      <c r="W687" s="76" t="str">
        <f t="shared" si="163"/>
        <v>47.80227624401704</v>
      </c>
      <c r="X687" s="76" t="str">
        <f t="shared" si="164"/>
        <v>13.042414865607482</v>
      </c>
      <c r="Y687" s="8" t="s">
        <v>1054</v>
      </c>
    </row>
    <row r="688" spans="1:26" ht="195.75" thickBot="1" x14ac:dyDescent="0.3">
      <c r="A688" s="91">
        <v>700</v>
      </c>
      <c r="B688" s="83"/>
      <c r="C688" s="365" t="s">
        <v>4148</v>
      </c>
      <c r="D688" s="457"/>
      <c r="E688" s="365" t="s">
        <v>701</v>
      </c>
      <c r="F688" s="365" t="s">
        <v>846</v>
      </c>
      <c r="G688" s="365" t="s">
        <v>1760</v>
      </c>
      <c r="H688" s="457"/>
      <c r="I688" s="457"/>
      <c r="J688" s="89"/>
      <c r="K688" s="89"/>
      <c r="L688" s="89"/>
      <c r="M688" s="79" t="s">
        <v>14</v>
      </c>
      <c r="N688" s="79" t="s">
        <v>14</v>
      </c>
      <c r="O688" s="79" t="s">
        <v>14</v>
      </c>
      <c r="P688" s="367" t="s">
        <v>4147</v>
      </c>
      <c r="Q688" s="76" t="s">
        <v>1163</v>
      </c>
      <c r="R688" s="457"/>
      <c r="S688" s="457"/>
      <c r="T688" s="365" t="s">
        <v>4132</v>
      </c>
      <c r="U688" s="368" t="s">
        <v>1189</v>
      </c>
      <c r="V688" s="76" t="s">
        <v>4146</v>
      </c>
      <c r="W688" s="76" t="str">
        <f t="shared" ref="W688" si="175">LEFT(V688,FIND(",",V688)-1)</f>
        <v>50.66049609372854</v>
      </c>
      <c r="X688" s="76" t="str">
        <f t="shared" ref="X688" si="176">MID(V688,FIND(",",V688)+2,1256)</f>
        <v>6.795938720992953</v>
      </c>
      <c r="Y688" s="17" t="s">
        <v>4145</v>
      </c>
    </row>
    <row r="689" spans="1:26" s="61" customFormat="1" ht="60.75" thickBot="1" x14ac:dyDescent="0.3">
      <c r="A689" s="91">
        <v>635</v>
      </c>
      <c r="B689" s="92"/>
      <c r="C689" s="365" t="s">
        <v>3648</v>
      </c>
      <c r="D689" s="457"/>
      <c r="E689" s="366" t="s">
        <v>701</v>
      </c>
      <c r="F689" s="366" t="s">
        <v>846</v>
      </c>
      <c r="G689" s="366" t="s">
        <v>2933</v>
      </c>
      <c r="H689" s="76"/>
      <c r="I689" s="76"/>
      <c r="J689" s="89"/>
      <c r="K689" s="89"/>
      <c r="L689" s="89"/>
      <c r="M689" s="79" t="s">
        <v>14</v>
      </c>
      <c r="N689" s="79" t="s">
        <v>14</v>
      </c>
      <c r="O689" s="79" t="s">
        <v>14</v>
      </c>
      <c r="P689" s="367" t="s">
        <v>3649</v>
      </c>
      <c r="Q689" s="366" t="s">
        <v>1163</v>
      </c>
      <c r="R689" s="365" t="s">
        <v>3650</v>
      </c>
      <c r="S689" s="365" t="s">
        <v>3651</v>
      </c>
      <c r="T689" s="365" t="s">
        <v>3652</v>
      </c>
      <c r="U689" s="368" t="s">
        <v>1189</v>
      </c>
      <c r="V689" s="85" t="s">
        <v>3647</v>
      </c>
      <c r="W689" s="76" t="str">
        <f t="shared" ref="W689" si="177">LEFT(V689,FIND(",",V689)-1)</f>
        <v>48.522144867126904</v>
      </c>
      <c r="X689" s="76" t="str">
        <f t="shared" ref="X689" si="178">MID(V689,FIND(",",V689)+2,1256)</f>
        <v>9.057294155223907</v>
      </c>
      <c r="Y689" s="8"/>
    </row>
    <row r="690" spans="1:26" s="61" customFormat="1" ht="405.75" thickBot="1" x14ac:dyDescent="0.3">
      <c r="A690" s="84">
        <v>697</v>
      </c>
      <c r="B690" s="92"/>
      <c r="C690" s="373" t="s">
        <v>4149</v>
      </c>
      <c r="D690" s="86"/>
      <c r="E690" s="386" t="s">
        <v>701</v>
      </c>
      <c r="F690" s="386" t="s">
        <v>846</v>
      </c>
      <c r="G690" s="386" t="s">
        <v>1760</v>
      </c>
      <c r="H690" s="128"/>
      <c r="I690" s="386" t="s">
        <v>4131</v>
      </c>
      <c r="J690" s="101"/>
      <c r="K690" s="101"/>
      <c r="L690" s="101"/>
      <c r="M690" s="130" t="s">
        <v>14</v>
      </c>
      <c r="N690" s="130" t="s">
        <v>14</v>
      </c>
      <c r="O690" s="130" t="s">
        <v>14</v>
      </c>
      <c r="P690" s="414" t="s">
        <v>4138</v>
      </c>
      <c r="Q690" s="386" t="s">
        <v>1163</v>
      </c>
      <c r="R690" s="373" t="s">
        <v>4139</v>
      </c>
      <c r="S690" s="373"/>
      <c r="T690" s="373" t="s">
        <v>4132</v>
      </c>
      <c r="U690" s="368" t="s">
        <v>1189</v>
      </c>
      <c r="V690" s="600" t="s">
        <v>4134</v>
      </c>
      <c r="W690" s="128" t="str">
        <f t="shared" ref="W690" si="179">LEFT(V690,FIND(",",V690)-1)</f>
        <v>49.38538668139018</v>
      </c>
      <c r="X690" s="128" t="str">
        <f t="shared" ref="X690" si="180">MID(V690,FIND(",",V690)+2,1256)</f>
        <v>8.571439819700942</v>
      </c>
      <c r="Y690" s="24" t="s">
        <v>4133</v>
      </c>
    </row>
    <row r="691" spans="1:26" s="61" customFormat="1" ht="210.75" thickBot="1" x14ac:dyDescent="0.3">
      <c r="A691" s="84">
        <v>698</v>
      </c>
      <c r="B691" s="92"/>
      <c r="C691" s="373" t="s">
        <v>4140</v>
      </c>
      <c r="D691" s="86"/>
      <c r="E691" s="386" t="s">
        <v>701</v>
      </c>
      <c r="F691" s="386" t="s">
        <v>846</v>
      </c>
      <c r="G691" s="386" t="s">
        <v>1760</v>
      </c>
      <c r="H691" s="128"/>
      <c r="I691" s="386"/>
      <c r="J691" s="101"/>
      <c r="K691" s="101"/>
      <c r="L691" s="101"/>
      <c r="M691" s="130" t="s">
        <v>14</v>
      </c>
      <c r="N691" s="130" t="s">
        <v>14</v>
      </c>
      <c r="O691" s="130" t="s">
        <v>14</v>
      </c>
      <c r="P691" s="414" t="s">
        <v>4137</v>
      </c>
      <c r="Q691" s="386" t="s">
        <v>1163</v>
      </c>
      <c r="R691" s="373"/>
      <c r="S691" s="373"/>
      <c r="T691" s="373" t="s">
        <v>4132</v>
      </c>
      <c r="U691" s="368" t="s">
        <v>1189</v>
      </c>
      <c r="V691" s="600" t="s">
        <v>4136</v>
      </c>
      <c r="W691" s="128" t="str">
        <f t="shared" ref="W691" si="181">LEFT(V691,FIND(",",V691)-1)</f>
        <v>51.7974811026793</v>
      </c>
      <c r="X691" s="128" t="str">
        <f t="shared" ref="X691" si="182">MID(V691,FIND(",",V691)+2,1256)</f>
        <v>6.417968073126733</v>
      </c>
      <c r="Y691" s="24" t="s">
        <v>4135</v>
      </c>
    </row>
    <row r="692" spans="1:26" s="61" customFormat="1" ht="240.75" thickBot="1" x14ac:dyDescent="0.3">
      <c r="A692" s="84">
        <v>611</v>
      </c>
      <c r="B692" s="92"/>
      <c r="C692" s="86" t="s">
        <v>3213</v>
      </c>
      <c r="D692" s="86"/>
      <c r="E692" s="373" t="s">
        <v>701</v>
      </c>
      <c r="F692" s="373" t="s">
        <v>842</v>
      </c>
      <c r="G692" s="373" t="s">
        <v>1760</v>
      </c>
      <c r="H692" s="86"/>
      <c r="I692" s="373" t="s">
        <v>3228</v>
      </c>
      <c r="J692" s="101"/>
      <c r="K692" s="101"/>
      <c r="L692" s="101"/>
      <c r="M692" s="130" t="s">
        <v>14</v>
      </c>
      <c r="N692" s="130" t="s">
        <v>14</v>
      </c>
      <c r="O692" s="130" t="s">
        <v>14</v>
      </c>
      <c r="P692" s="129"/>
      <c r="Q692" s="128"/>
      <c r="R692" s="373" t="s">
        <v>3353</v>
      </c>
      <c r="S692" s="86"/>
      <c r="T692" s="86"/>
      <c r="U692" s="368" t="s">
        <v>1189</v>
      </c>
      <c r="V692" s="128" t="s">
        <v>3352</v>
      </c>
      <c r="W692" s="128" t="str">
        <f t="shared" ref="W692" si="183">LEFT(V692,FIND(",",V692)-1)</f>
        <v>-0.16310222594639218</v>
      </c>
      <c r="X692" s="128" t="str">
        <f t="shared" ref="X692" si="184">MID(V692,FIND(",",V692)+2,1256)</f>
        <v>-78.46282715603996</v>
      </c>
      <c r="Y692" s="24" t="s">
        <v>3351</v>
      </c>
    </row>
    <row r="693" spans="1:26" ht="75.75" thickBot="1" x14ac:dyDescent="0.3">
      <c r="A693" s="91">
        <v>429</v>
      </c>
      <c r="B693" s="83"/>
      <c r="C693" s="78" t="s">
        <v>2208</v>
      </c>
      <c r="D693" s="78" t="s">
        <v>2208</v>
      </c>
      <c r="E693" s="366" t="s">
        <v>701</v>
      </c>
      <c r="F693" s="76" t="s">
        <v>846</v>
      </c>
      <c r="G693" s="366" t="s">
        <v>1650</v>
      </c>
      <c r="H693" s="76"/>
      <c r="I693" s="76"/>
      <c r="J693" s="89"/>
      <c r="K693" s="89"/>
      <c r="L693" s="89"/>
      <c r="M693" s="79" t="s">
        <v>48</v>
      </c>
      <c r="N693" s="79" t="s">
        <v>46</v>
      </c>
      <c r="O693" s="79" t="s">
        <v>14</v>
      </c>
      <c r="P693" s="87" t="s">
        <v>49</v>
      </c>
      <c r="Q693" s="76" t="s">
        <v>47</v>
      </c>
      <c r="R693" s="360"/>
      <c r="S693" s="78" t="s">
        <v>45</v>
      </c>
      <c r="T693" s="78"/>
      <c r="U693" s="77" t="s">
        <v>1189</v>
      </c>
      <c r="V693" s="76" t="s">
        <v>50</v>
      </c>
      <c r="W693" s="76" t="str">
        <f t="shared" si="163"/>
        <v>44.215985</v>
      </c>
      <c r="X693" s="76" t="str">
        <f t="shared" si="164"/>
        <v>3.533098</v>
      </c>
      <c r="Y693" s="8" t="s">
        <v>51</v>
      </c>
    </row>
    <row r="694" spans="1:26" ht="199.5" customHeight="1" thickBot="1" x14ac:dyDescent="0.3">
      <c r="A694" s="91">
        <v>430</v>
      </c>
      <c r="B694" s="83"/>
      <c r="C694" s="78" t="s">
        <v>1814</v>
      </c>
      <c r="D694" s="78" t="s">
        <v>1814</v>
      </c>
      <c r="E694" s="76" t="s">
        <v>1192</v>
      </c>
      <c r="F694" s="366" t="s">
        <v>1722</v>
      </c>
      <c r="G694" s="96" t="s">
        <v>1815</v>
      </c>
      <c r="H694" s="153"/>
      <c r="I694" s="153"/>
      <c r="J694" s="89">
        <v>45886</v>
      </c>
      <c r="K694" s="153" t="s">
        <v>1751</v>
      </c>
      <c r="L694" s="153"/>
      <c r="M694" s="96" t="s">
        <v>1815</v>
      </c>
      <c r="N694" s="96" t="s">
        <v>573</v>
      </c>
      <c r="O694" s="96" t="s">
        <v>1816</v>
      </c>
      <c r="P694" s="153"/>
      <c r="Q694" s="153"/>
      <c r="R694" s="215"/>
      <c r="S694" s="78" t="s">
        <v>1819</v>
      </c>
      <c r="T694" s="153"/>
      <c r="U694" s="77" t="s">
        <v>1189</v>
      </c>
      <c r="V694" s="153" t="s">
        <v>1817</v>
      </c>
      <c r="W694" s="76" t="str">
        <f t="shared" si="163"/>
        <v>46.1603856</v>
      </c>
      <c r="X694" s="76" t="str">
        <f t="shared" si="164"/>
        <v>6.5510123</v>
      </c>
      <c r="Y694" s="8" t="s">
        <v>1818</v>
      </c>
    </row>
    <row r="695" spans="1:26" ht="240.75" thickBot="1" x14ac:dyDescent="0.3">
      <c r="A695" s="91">
        <v>431</v>
      </c>
      <c r="B695" s="83"/>
      <c r="C695" s="365" t="s">
        <v>4001</v>
      </c>
      <c r="D695" s="78" t="s">
        <v>2307</v>
      </c>
      <c r="E695" s="78" t="s">
        <v>1471</v>
      </c>
      <c r="F695" s="78" t="s">
        <v>846</v>
      </c>
      <c r="G695" s="78" t="s">
        <v>1650</v>
      </c>
      <c r="H695" s="78"/>
      <c r="I695" s="80"/>
      <c r="J695" s="80">
        <v>46093</v>
      </c>
      <c r="K695" s="80" t="s">
        <v>1751</v>
      </c>
      <c r="L695" s="89"/>
      <c r="M695" s="79" t="s">
        <v>14</v>
      </c>
      <c r="N695" s="79" t="s">
        <v>14</v>
      </c>
      <c r="O695" s="79" t="s">
        <v>14</v>
      </c>
      <c r="P695" s="87" t="s">
        <v>1474</v>
      </c>
      <c r="Q695" s="76" t="s">
        <v>210</v>
      </c>
      <c r="R695" s="360" t="s">
        <v>1475</v>
      </c>
      <c r="S695" s="78"/>
      <c r="T695" s="78"/>
      <c r="U695" s="92" t="s">
        <v>1189</v>
      </c>
      <c r="V695" s="78" t="s">
        <v>1473</v>
      </c>
      <c r="W695" s="76" t="str">
        <f t="shared" si="163"/>
        <v>51.930285880865675</v>
      </c>
      <c r="X695" s="76" t="str">
        <f t="shared" si="164"/>
        <v>6.571207879195356</v>
      </c>
      <c r="Y695" s="8" t="s">
        <v>1472</v>
      </c>
    </row>
    <row r="696" spans="1:26" ht="135.75" thickBot="1" x14ac:dyDescent="0.3">
      <c r="A696" s="91">
        <v>432</v>
      </c>
      <c r="B696" s="83"/>
      <c r="C696" s="78" t="s">
        <v>2209</v>
      </c>
      <c r="D696" s="78" t="s">
        <v>2209</v>
      </c>
      <c r="E696" s="366" t="s">
        <v>702</v>
      </c>
      <c r="F696" s="76" t="s">
        <v>846</v>
      </c>
      <c r="G696" s="366" t="s">
        <v>1650</v>
      </c>
      <c r="H696" s="76"/>
      <c r="I696" s="76"/>
      <c r="J696" s="89"/>
      <c r="K696" s="89"/>
      <c r="L696" s="89"/>
      <c r="M696" s="79" t="s">
        <v>622</v>
      </c>
      <c r="N696" s="79" t="s">
        <v>14</v>
      </c>
      <c r="O696" s="79" t="s">
        <v>14</v>
      </c>
      <c r="P696" s="87" t="s">
        <v>621</v>
      </c>
      <c r="Q696" s="76" t="s">
        <v>47</v>
      </c>
      <c r="R696" s="360"/>
      <c r="S696" s="78"/>
      <c r="T696" s="78"/>
      <c r="U696" s="77" t="s">
        <v>1189</v>
      </c>
      <c r="V696" s="76" t="s">
        <v>620</v>
      </c>
      <c r="W696" s="76" t="str">
        <f t="shared" si="163"/>
        <v>49.424819110253594</v>
      </c>
      <c r="X696" s="76" t="str">
        <f t="shared" si="164"/>
        <v>1.1215858999747188</v>
      </c>
      <c r="Y696" s="8" t="s">
        <v>619</v>
      </c>
    </row>
    <row r="697" spans="1:26" ht="270.75" thickBot="1" x14ac:dyDescent="0.3">
      <c r="A697" s="91">
        <v>433</v>
      </c>
      <c r="B697" s="83"/>
      <c r="C697" s="78" t="s">
        <v>2761</v>
      </c>
      <c r="D697" s="78" t="s">
        <v>2761</v>
      </c>
      <c r="E697" s="76" t="s">
        <v>702</v>
      </c>
      <c r="F697" s="76" t="s">
        <v>846</v>
      </c>
      <c r="G697" s="76" t="s">
        <v>1650</v>
      </c>
      <c r="H697" s="76"/>
      <c r="I697" s="76"/>
      <c r="J697" s="89"/>
      <c r="K697" s="89"/>
      <c r="L697" s="89"/>
      <c r="M697" s="79" t="s">
        <v>14</v>
      </c>
      <c r="N697" s="79" t="s">
        <v>14</v>
      </c>
      <c r="O697" s="79" t="s">
        <v>14</v>
      </c>
      <c r="P697" s="87" t="s">
        <v>2255</v>
      </c>
      <c r="Q697" s="76" t="s">
        <v>298</v>
      </c>
      <c r="R697" s="360"/>
      <c r="S697" s="78"/>
      <c r="T697" s="78"/>
      <c r="U697" s="77" t="s">
        <v>1189</v>
      </c>
      <c r="V697" s="76" t="s">
        <v>2254</v>
      </c>
      <c r="W697" s="76" t="str">
        <f t="shared" si="163"/>
        <v>53.28842470841089</v>
      </c>
      <c r="X697" s="76" t="str">
        <f t="shared" si="164"/>
        <v>-6.242671653949477</v>
      </c>
      <c r="Y697" s="8" t="s">
        <v>2253</v>
      </c>
    </row>
    <row r="698" spans="1:26" ht="255.75" thickBot="1" x14ac:dyDescent="0.3">
      <c r="A698" s="91">
        <v>434</v>
      </c>
      <c r="B698" s="83"/>
      <c r="C698" s="205" t="s">
        <v>2762</v>
      </c>
      <c r="D698" s="205" t="s">
        <v>2762</v>
      </c>
      <c r="E698" s="203" t="s">
        <v>701</v>
      </c>
      <c r="F698" s="203" t="s">
        <v>846</v>
      </c>
      <c r="G698" s="203" t="s">
        <v>1650</v>
      </c>
      <c r="H698" s="203"/>
      <c r="I698" s="203"/>
      <c r="J698" s="208"/>
      <c r="K698" s="208"/>
      <c r="L698" s="208"/>
      <c r="M698" s="207" t="s">
        <v>2763</v>
      </c>
      <c r="N698" s="207" t="s">
        <v>262</v>
      </c>
      <c r="O698" s="207"/>
      <c r="P698" s="206" t="s">
        <v>2767</v>
      </c>
      <c r="Q698" s="203" t="s">
        <v>47</v>
      </c>
      <c r="R698" s="205" t="s">
        <v>2764</v>
      </c>
      <c r="S698" s="205"/>
      <c r="T698" s="205"/>
      <c r="U698" s="204" t="s">
        <v>1189</v>
      </c>
      <c r="V698" s="203" t="s">
        <v>2766</v>
      </c>
      <c r="W698" s="203" t="str">
        <f t="shared" si="163"/>
        <v>44.09517192376964</v>
      </c>
      <c r="X698" s="203" t="str">
        <f t="shared" si="164"/>
        <v>6.928826435342949</v>
      </c>
      <c r="Y698" s="30" t="s">
        <v>2765</v>
      </c>
      <c r="Z698" s="585" t="s">
        <v>4003</v>
      </c>
    </row>
    <row r="699" spans="1:26" ht="165.75" thickBot="1" x14ac:dyDescent="0.3">
      <c r="A699" s="91">
        <v>435</v>
      </c>
      <c r="B699" s="83"/>
      <c r="C699" s="78" t="s">
        <v>1555</v>
      </c>
      <c r="D699" s="78" t="s">
        <v>1555</v>
      </c>
      <c r="E699" s="78"/>
      <c r="F699" s="78" t="s">
        <v>873</v>
      </c>
      <c r="G699" s="78"/>
      <c r="H699" s="78"/>
      <c r="I699" s="78"/>
      <c r="J699" s="89"/>
      <c r="K699" s="89"/>
      <c r="L699" s="89"/>
      <c r="M699" s="79" t="s">
        <v>28</v>
      </c>
      <c r="N699" s="79" t="s">
        <v>30</v>
      </c>
      <c r="O699" s="79" t="s">
        <v>31</v>
      </c>
      <c r="P699" s="79" t="s">
        <v>29</v>
      </c>
      <c r="Q699" s="76" t="s">
        <v>32</v>
      </c>
      <c r="R699" s="360"/>
      <c r="S699" s="78" t="s">
        <v>40</v>
      </c>
      <c r="T699" s="78"/>
      <c r="U699" s="77" t="s">
        <v>1189</v>
      </c>
      <c r="V699" s="76" t="s">
        <v>27</v>
      </c>
      <c r="W699" s="76" t="str">
        <f t="shared" si="163"/>
        <v>46.08041717431175</v>
      </c>
      <c r="X699" s="76" t="str">
        <f t="shared" si="164"/>
        <v>9.630093748468136</v>
      </c>
      <c r="Y699" s="8" t="s">
        <v>33</v>
      </c>
    </row>
    <row r="700" spans="1:26" ht="60.75" thickBot="1" x14ac:dyDescent="0.3">
      <c r="A700" s="91">
        <v>436</v>
      </c>
      <c r="B700" s="83"/>
      <c r="C700" s="78" t="s">
        <v>472</v>
      </c>
      <c r="D700" s="78" t="s">
        <v>472</v>
      </c>
      <c r="E700" s="78"/>
      <c r="F700" s="78" t="s">
        <v>873</v>
      </c>
      <c r="G700" s="78"/>
      <c r="H700" s="78"/>
      <c r="I700" s="78"/>
      <c r="J700" s="89"/>
      <c r="K700" s="89"/>
      <c r="L700" s="89"/>
      <c r="M700" s="79" t="s">
        <v>28</v>
      </c>
      <c r="N700" s="79" t="s">
        <v>37</v>
      </c>
      <c r="O700" s="79" t="s">
        <v>31</v>
      </c>
      <c r="P700" s="87" t="s">
        <v>312</v>
      </c>
      <c r="Q700" s="76" t="s">
        <v>32</v>
      </c>
      <c r="R700" s="360"/>
      <c r="S700" s="78" t="s">
        <v>39</v>
      </c>
      <c r="T700" s="78"/>
      <c r="U700" s="77" t="s">
        <v>1189</v>
      </c>
      <c r="V700" s="76" t="s">
        <v>38</v>
      </c>
      <c r="W700" s="76" t="str">
        <f t="shared" si="163"/>
        <v>46.040440448911596</v>
      </c>
      <c r="X700" s="76" t="str">
        <f t="shared" si="164"/>
        <v>9.653924833505823</v>
      </c>
      <c r="Y700" s="8" t="s">
        <v>36</v>
      </c>
    </row>
    <row r="701" spans="1:26" ht="30.75" thickBot="1" x14ac:dyDescent="0.3">
      <c r="A701" s="91">
        <v>437</v>
      </c>
      <c r="B701" s="83"/>
      <c r="C701" s="78" t="s">
        <v>473</v>
      </c>
      <c r="D701" s="78" t="s">
        <v>473</v>
      </c>
      <c r="E701" s="78"/>
      <c r="F701" s="78" t="s">
        <v>873</v>
      </c>
      <c r="G701" s="78"/>
      <c r="H701" s="78"/>
      <c r="I701" s="78"/>
      <c r="J701" s="89"/>
      <c r="K701" s="89"/>
      <c r="L701" s="89"/>
      <c r="M701" s="79" t="s">
        <v>28</v>
      </c>
      <c r="N701" s="79"/>
      <c r="O701" s="79" t="s">
        <v>31</v>
      </c>
      <c r="P701" s="87" t="s">
        <v>34</v>
      </c>
      <c r="Q701" s="76" t="s">
        <v>32</v>
      </c>
      <c r="R701" s="360"/>
      <c r="S701" s="78" t="s">
        <v>41</v>
      </c>
      <c r="T701" s="78"/>
      <c r="U701" s="77" t="s">
        <v>1189</v>
      </c>
      <c r="V701" s="76" t="s">
        <v>35</v>
      </c>
      <c r="W701" s="76" t="str">
        <f t="shared" si="163"/>
        <v>46.04712103206552</v>
      </c>
      <c r="X701" s="76" t="str">
        <f t="shared" si="164"/>
        <v>9.622395807721597</v>
      </c>
      <c r="Y701" s="97"/>
    </row>
    <row r="702" spans="1:26" ht="30.75" thickBot="1" x14ac:dyDescent="0.3">
      <c r="A702" s="91">
        <v>438</v>
      </c>
      <c r="B702" s="83"/>
      <c r="C702" s="78" t="s">
        <v>1886</v>
      </c>
      <c r="D702" s="78" t="s">
        <v>1886</v>
      </c>
      <c r="E702" s="76"/>
      <c r="F702" s="76" t="s">
        <v>846</v>
      </c>
      <c r="G702" s="76"/>
      <c r="H702" s="76"/>
      <c r="I702" s="76"/>
      <c r="J702" s="89"/>
      <c r="K702" s="89"/>
      <c r="L702" s="89"/>
      <c r="M702" s="79" t="s">
        <v>335</v>
      </c>
      <c r="N702" s="79" t="s">
        <v>281</v>
      </c>
      <c r="O702" s="87" t="s">
        <v>334</v>
      </c>
      <c r="P702" s="87" t="s">
        <v>332</v>
      </c>
      <c r="Q702" s="76" t="s">
        <v>331</v>
      </c>
      <c r="R702" s="360"/>
      <c r="S702" s="78" t="s">
        <v>333</v>
      </c>
      <c r="T702" s="78"/>
      <c r="U702" s="77" t="s">
        <v>1189</v>
      </c>
      <c r="V702" s="76" t="s">
        <v>978</v>
      </c>
      <c r="W702" s="76" t="str">
        <f t="shared" si="163"/>
        <v>42.45913249434492</v>
      </c>
      <c r="X702" s="76" t="str">
        <f t="shared" si="164"/>
        <v>1.4500262035416143</v>
      </c>
      <c r="Y702" s="97"/>
    </row>
    <row r="703" spans="1:26" ht="30.75" thickBot="1" x14ac:dyDescent="0.3">
      <c r="A703" s="91">
        <v>439</v>
      </c>
      <c r="B703" s="83"/>
      <c r="C703" s="78" t="s">
        <v>2210</v>
      </c>
      <c r="D703" s="78" t="s">
        <v>2210</v>
      </c>
      <c r="E703" s="76"/>
      <c r="F703" s="76" t="s">
        <v>846</v>
      </c>
      <c r="G703" s="76"/>
      <c r="H703" s="76"/>
      <c r="I703" s="76"/>
      <c r="J703" s="89"/>
      <c r="K703" s="89"/>
      <c r="L703" s="89"/>
      <c r="M703" s="79" t="s">
        <v>1532</v>
      </c>
      <c r="N703" s="79" t="s">
        <v>573</v>
      </c>
      <c r="O703" s="87" t="s">
        <v>1533</v>
      </c>
      <c r="P703" s="87" t="s">
        <v>1534</v>
      </c>
      <c r="Q703" s="76" t="s">
        <v>32</v>
      </c>
      <c r="R703" s="360" t="s">
        <v>1535</v>
      </c>
      <c r="S703" s="78" t="s">
        <v>1536</v>
      </c>
      <c r="T703" s="76"/>
      <c r="U703" s="77" t="s">
        <v>1189</v>
      </c>
      <c r="V703" s="76" t="s">
        <v>1531</v>
      </c>
      <c r="W703" s="76" t="str">
        <f t="shared" si="163"/>
        <v>46.47088403877355</v>
      </c>
      <c r="X703" s="76" t="str">
        <f t="shared" si="164"/>
        <v>13.513897928993494</v>
      </c>
      <c r="Y703" s="97"/>
    </row>
    <row r="704" spans="1:26" ht="315.75" thickBot="1" x14ac:dyDescent="0.3">
      <c r="A704" s="91">
        <v>440</v>
      </c>
      <c r="B704" s="83"/>
      <c r="C704" s="78" t="s">
        <v>2211</v>
      </c>
      <c r="D704" s="78" t="s">
        <v>2211</v>
      </c>
      <c r="E704" s="76"/>
      <c r="F704" s="76" t="s">
        <v>846</v>
      </c>
      <c r="G704" s="76"/>
      <c r="H704" s="76"/>
      <c r="I704" s="76"/>
      <c r="J704" s="89"/>
      <c r="K704" s="89"/>
      <c r="L704" s="89"/>
      <c r="M704" s="79" t="s">
        <v>14</v>
      </c>
      <c r="N704" s="79" t="s">
        <v>14</v>
      </c>
      <c r="O704" s="87" t="s">
        <v>14</v>
      </c>
      <c r="P704" s="87" t="s">
        <v>1540</v>
      </c>
      <c r="Q704" s="76" t="s">
        <v>1169</v>
      </c>
      <c r="R704" s="360" t="s">
        <v>1539</v>
      </c>
      <c r="S704" s="78"/>
      <c r="T704" s="76"/>
      <c r="U704" s="77" t="s">
        <v>1189</v>
      </c>
      <c r="V704" s="76" t="s">
        <v>1537</v>
      </c>
      <c r="W704" s="76" t="str">
        <f t="shared" si="163"/>
        <v>46.14627812747162</v>
      </c>
      <c r="X704" s="76" t="str">
        <f t="shared" si="164"/>
        <v>14.948475926579716</v>
      </c>
      <c r="Y704" s="8" t="s">
        <v>1538</v>
      </c>
    </row>
    <row r="705" spans="1:25" ht="60.75" thickBot="1" x14ac:dyDescent="0.3">
      <c r="A705" s="91">
        <v>441</v>
      </c>
      <c r="B705" s="83"/>
      <c r="C705" s="100" t="s">
        <v>2073</v>
      </c>
      <c r="D705" s="100" t="s">
        <v>2073</v>
      </c>
      <c r="E705" s="76" t="s">
        <v>1192</v>
      </c>
      <c r="F705" s="76" t="s">
        <v>842</v>
      </c>
      <c r="G705" s="76"/>
      <c r="H705" s="76"/>
      <c r="I705" s="76"/>
      <c r="J705" s="89"/>
      <c r="K705" s="89"/>
      <c r="L705" s="89"/>
      <c r="M705" s="79" t="s">
        <v>14</v>
      </c>
      <c r="N705" s="79" t="s">
        <v>14</v>
      </c>
      <c r="O705" s="79" t="s">
        <v>14</v>
      </c>
      <c r="P705" s="87"/>
      <c r="Q705" s="76"/>
      <c r="R705" s="360" t="s">
        <v>2070</v>
      </c>
      <c r="S705" s="78"/>
      <c r="T705" s="76" t="s">
        <v>2071</v>
      </c>
      <c r="U705" s="77" t="s">
        <v>1189</v>
      </c>
      <c r="V705" s="76" t="s">
        <v>2072</v>
      </c>
      <c r="W705" s="76" t="str">
        <f t="shared" si="163"/>
        <v>50.784175959889616</v>
      </c>
      <c r="X705" s="76" t="str">
        <f t="shared" si="164"/>
        <v>4.915491203410465</v>
      </c>
      <c r="Y705" s="8"/>
    </row>
    <row r="706" spans="1:25" ht="195.75" thickBot="1" x14ac:dyDescent="0.3">
      <c r="A706" s="91">
        <v>442</v>
      </c>
      <c r="B706" s="83"/>
      <c r="C706" s="100" t="s">
        <v>2258</v>
      </c>
      <c r="D706" s="100" t="s">
        <v>2258</v>
      </c>
      <c r="E706" s="100" t="s">
        <v>701</v>
      </c>
      <c r="F706" s="100" t="s">
        <v>870</v>
      </c>
      <c r="G706" s="100" t="s">
        <v>1991</v>
      </c>
      <c r="H706" s="100"/>
      <c r="I706" s="100"/>
      <c r="J706" s="102"/>
      <c r="K706" s="102"/>
      <c r="L706" s="102"/>
      <c r="M706" s="79" t="s">
        <v>14</v>
      </c>
      <c r="N706" s="79" t="s">
        <v>14</v>
      </c>
      <c r="O706" s="79" t="s">
        <v>14</v>
      </c>
      <c r="P706" s="87" t="s">
        <v>1992</v>
      </c>
      <c r="Q706" s="100" t="s">
        <v>18</v>
      </c>
      <c r="R706" s="369"/>
      <c r="S706" s="76"/>
      <c r="T706" s="102"/>
      <c r="U706" s="92" t="s">
        <v>1189</v>
      </c>
      <c r="V706" s="78" t="s">
        <v>1993</v>
      </c>
      <c r="W706" s="76" t="str">
        <f t="shared" si="163"/>
        <v>50.8835324902402</v>
      </c>
      <c r="X706" s="76" t="str">
        <f t="shared" si="164"/>
        <v>3.780357676129542</v>
      </c>
      <c r="Y706" s="8" t="s">
        <v>1994</v>
      </c>
    </row>
    <row r="707" spans="1:25" s="61" customFormat="1" ht="390.75" thickBot="1" x14ac:dyDescent="0.3">
      <c r="A707" s="91">
        <v>443</v>
      </c>
      <c r="B707" s="92"/>
      <c r="C707" s="202" t="s">
        <v>2259</v>
      </c>
      <c r="D707" s="202" t="s">
        <v>2259</v>
      </c>
      <c r="E707" s="202" t="s">
        <v>701</v>
      </c>
      <c r="F707" s="202" t="s">
        <v>870</v>
      </c>
      <c r="G707" s="202" t="s">
        <v>1991</v>
      </c>
      <c r="H707" s="202"/>
      <c r="I707" s="202"/>
      <c r="J707" s="201"/>
      <c r="K707" s="201"/>
      <c r="L707" s="201"/>
      <c r="M707" s="130" t="s">
        <v>14</v>
      </c>
      <c r="N707" s="130" t="s">
        <v>14</v>
      </c>
      <c r="O707" s="130" t="s">
        <v>14</v>
      </c>
      <c r="P707" s="202" t="s">
        <v>2261</v>
      </c>
      <c r="Q707" s="202" t="s">
        <v>18</v>
      </c>
      <c r="R707" s="200"/>
      <c r="S707" s="200" t="s">
        <v>1220</v>
      </c>
      <c r="T707" s="128" t="s">
        <v>1221</v>
      </c>
      <c r="U707" s="92" t="s">
        <v>1189</v>
      </c>
      <c r="V707" s="86" t="s">
        <v>2260</v>
      </c>
      <c r="W707" s="128" t="str">
        <f t="shared" si="163"/>
        <v>50.82498515488867</v>
      </c>
      <c r="X707" s="128" t="str">
        <f t="shared" si="164"/>
        <v>4.0397129944270125</v>
      </c>
      <c r="Y707" s="22" t="s">
        <v>2262</v>
      </c>
    </row>
    <row r="708" spans="1:25" ht="75.75" thickBot="1" x14ac:dyDescent="0.3">
      <c r="A708" s="91">
        <v>444</v>
      </c>
      <c r="B708" s="83"/>
      <c r="C708" s="78" t="s">
        <v>1787</v>
      </c>
      <c r="D708" s="78" t="s">
        <v>1787</v>
      </c>
      <c r="E708" s="78" t="s">
        <v>701</v>
      </c>
      <c r="F708" s="78" t="s">
        <v>870</v>
      </c>
      <c r="G708" s="78" t="s">
        <v>220</v>
      </c>
      <c r="H708" s="78"/>
      <c r="I708" s="78"/>
      <c r="J708" s="89">
        <v>45514</v>
      </c>
      <c r="K708" s="80" t="s">
        <v>1751</v>
      </c>
      <c r="L708" s="80"/>
      <c r="M708" s="79" t="s">
        <v>14</v>
      </c>
      <c r="N708" s="79" t="s">
        <v>14</v>
      </c>
      <c r="O708" s="79" t="s">
        <v>14</v>
      </c>
      <c r="P708" s="87" t="s">
        <v>770</v>
      </c>
      <c r="Q708" s="76" t="s">
        <v>210</v>
      </c>
      <c r="R708" s="360" t="s">
        <v>768</v>
      </c>
      <c r="S708" s="78"/>
      <c r="T708" s="78"/>
      <c r="U708" s="92" t="s">
        <v>1189</v>
      </c>
      <c r="V708" s="78" t="s">
        <v>769</v>
      </c>
      <c r="W708" s="76" t="str">
        <f t="shared" si="163"/>
        <v>51.93518383494139</v>
      </c>
      <c r="X708" s="76" t="str">
        <f t="shared" si="164"/>
        <v>4.470404736411897</v>
      </c>
      <c r="Y708" s="8" t="s">
        <v>767</v>
      </c>
    </row>
    <row r="709" spans="1:25" ht="60.75" thickBot="1" x14ac:dyDescent="0.3">
      <c r="A709" s="91">
        <v>445</v>
      </c>
      <c r="B709" s="83"/>
      <c r="C709" s="78" t="s">
        <v>1786</v>
      </c>
      <c r="D709" s="78" t="s">
        <v>1786</v>
      </c>
      <c r="E709" s="78" t="s">
        <v>701</v>
      </c>
      <c r="F709" s="78" t="s">
        <v>870</v>
      </c>
      <c r="G709" s="78" t="s">
        <v>220</v>
      </c>
      <c r="H709" s="78"/>
      <c r="I709" s="78"/>
      <c r="J709" s="89">
        <v>45417</v>
      </c>
      <c r="K709" s="80" t="s">
        <v>1751</v>
      </c>
      <c r="L709" s="80"/>
      <c r="M709" s="79" t="s">
        <v>14</v>
      </c>
      <c r="N709" s="79" t="s">
        <v>14</v>
      </c>
      <c r="O709" s="79" t="s">
        <v>14</v>
      </c>
      <c r="P709" s="78" t="s">
        <v>957</v>
      </c>
      <c r="Q709" s="76" t="s">
        <v>210</v>
      </c>
      <c r="R709" s="360" t="s">
        <v>2263</v>
      </c>
      <c r="S709" s="78"/>
      <c r="T709" s="78"/>
      <c r="U709" s="77" t="s">
        <v>1189</v>
      </c>
      <c r="V709" s="76" t="s">
        <v>958</v>
      </c>
      <c r="W709" s="76" t="str">
        <f t="shared" si="163"/>
        <v>51.884530287807486</v>
      </c>
      <c r="X709" s="76" t="str">
        <f t="shared" si="164"/>
        <v>4.48761717917685</v>
      </c>
      <c r="Y709" s="8" t="s">
        <v>959</v>
      </c>
    </row>
    <row r="710" spans="1:25" ht="195.75" thickBot="1" x14ac:dyDescent="0.3">
      <c r="A710" s="91">
        <v>446</v>
      </c>
      <c r="B710" s="83"/>
      <c r="C710" s="78" t="s">
        <v>2212</v>
      </c>
      <c r="D710" s="78" t="s">
        <v>2212</v>
      </c>
      <c r="E710" s="76"/>
      <c r="F710" s="76" t="s">
        <v>846</v>
      </c>
      <c r="G710" s="76"/>
      <c r="H710" s="76"/>
      <c r="I710" s="76"/>
      <c r="J710" s="89"/>
      <c r="K710" s="89"/>
      <c r="L710" s="89"/>
      <c r="M710" s="79" t="s">
        <v>14</v>
      </c>
      <c r="N710" s="79" t="s">
        <v>14</v>
      </c>
      <c r="O710" s="87" t="s">
        <v>14</v>
      </c>
      <c r="P710" s="87" t="s">
        <v>1271</v>
      </c>
      <c r="Q710" s="76" t="s">
        <v>1</v>
      </c>
      <c r="R710" s="360" t="s">
        <v>1273</v>
      </c>
      <c r="S710" s="78" t="s">
        <v>1274</v>
      </c>
      <c r="T710" s="78" t="s">
        <v>1272</v>
      </c>
      <c r="U710" s="77" t="s">
        <v>1189</v>
      </c>
      <c r="V710" s="76" t="s">
        <v>1270</v>
      </c>
      <c r="W710" s="76" t="str">
        <f t="shared" si="163"/>
        <v>43.3635357639481</v>
      </c>
      <c r="X710" s="76" t="str">
        <f t="shared" si="164"/>
        <v>-5.859906816543184</v>
      </c>
      <c r="Y710" s="8" t="s">
        <v>1269</v>
      </c>
    </row>
    <row r="711" spans="1:25" ht="330.75" thickBot="1" x14ac:dyDescent="0.3">
      <c r="A711" s="91">
        <v>447</v>
      </c>
      <c r="B711" s="83"/>
      <c r="C711" s="78" t="s">
        <v>2213</v>
      </c>
      <c r="D711" s="78" t="s">
        <v>2213</v>
      </c>
      <c r="E711" s="76"/>
      <c r="F711" s="76" t="s">
        <v>846</v>
      </c>
      <c r="G711" s="76"/>
      <c r="H711" s="76"/>
      <c r="I711" s="76"/>
      <c r="J711" s="89"/>
      <c r="K711" s="89"/>
      <c r="L711" s="89"/>
      <c r="M711" s="79" t="s">
        <v>14</v>
      </c>
      <c r="N711" s="79" t="s">
        <v>14</v>
      </c>
      <c r="O711" s="87" t="s">
        <v>14</v>
      </c>
      <c r="P711" s="87" t="s">
        <v>1277</v>
      </c>
      <c r="Q711" s="76" t="s">
        <v>1</v>
      </c>
      <c r="R711" s="360" t="s">
        <v>1278</v>
      </c>
      <c r="S711" s="78"/>
      <c r="T711" s="78" t="s">
        <v>1279</v>
      </c>
      <c r="U711" s="77" t="s">
        <v>1189</v>
      </c>
      <c r="V711" s="76" t="s">
        <v>1276</v>
      </c>
      <c r="W711" s="76" t="str">
        <f t="shared" si="163"/>
        <v>38.894239757071546</v>
      </c>
      <c r="X711" s="76" t="str">
        <f t="shared" si="164"/>
        <v>-3.704308363917986</v>
      </c>
      <c r="Y711" s="8" t="s">
        <v>1275</v>
      </c>
    </row>
    <row r="712" spans="1:25" ht="77.25" customHeight="1" x14ac:dyDescent="0.25">
      <c r="A712" s="151">
        <v>448</v>
      </c>
      <c r="B712" s="452" t="s">
        <v>3499</v>
      </c>
      <c r="C712" s="165" t="s">
        <v>2819</v>
      </c>
      <c r="D712" s="165"/>
      <c r="E712" s="165" t="s">
        <v>1390</v>
      </c>
      <c r="F712" s="165" t="s">
        <v>842</v>
      </c>
      <c r="G712" s="164"/>
      <c r="H712" s="164"/>
      <c r="I712" s="164"/>
      <c r="J712" s="164"/>
      <c r="K712" s="164"/>
      <c r="L712" s="164"/>
      <c r="M712" s="148" t="s">
        <v>1160</v>
      </c>
      <c r="N712" s="148" t="s">
        <v>37</v>
      </c>
      <c r="O712" s="148" t="s">
        <v>14</v>
      </c>
      <c r="P712" s="166" t="s">
        <v>2825</v>
      </c>
      <c r="Q712" s="148" t="s">
        <v>7</v>
      </c>
      <c r="R712" s="166" t="s">
        <v>2822</v>
      </c>
      <c r="S712" s="148"/>
      <c r="T712" s="148"/>
      <c r="U712" s="150" t="s">
        <v>1189</v>
      </c>
      <c r="V712" s="148" t="s">
        <v>2824</v>
      </c>
      <c r="W712" s="148" t="str">
        <f t="shared" si="163"/>
        <v>46.136904610250696</v>
      </c>
      <c r="X712" s="148" t="str">
        <f t="shared" si="164"/>
        <v>8.91177964412399</v>
      </c>
      <c r="Y712" s="38" t="s">
        <v>2823</v>
      </c>
    </row>
    <row r="713" spans="1:25" x14ac:dyDescent="0.25">
      <c r="A713" s="142">
        <v>448</v>
      </c>
      <c r="B713" s="141" t="s">
        <v>2931</v>
      </c>
      <c r="C713" s="199"/>
      <c r="D713" s="160" t="s">
        <v>2820</v>
      </c>
      <c r="E713" s="143" t="s">
        <v>702</v>
      </c>
      <c r="F713" s="143" t="s">
        <v>846</v>
      </c>
      <c r="G713" s="378" t="s">
        <v>1650</v>
      </c>
      <c r="H713" s="143"/>
      <c r="I713" s="198"/>
      <c r="J713" s="198"/>
      <c r="K713" s="198"/>
      <c r="L713" s="198"/>
      <c r="M713" s="195"/>
      <c r="N713" s="195"/>
      <c r="O713" s="195"/>
      <c r="P713" s="197"/>
      <c r="Q713" s="195"/>
      <c r="R713" s="197"/>
      <c r="S713" s="195"/>
      <c r="T713" s="195"/>
      <c r="U713" s="196"/>
      <c r="V713" s="195"/>
      <c r="W713" s="195"/>
      <c r="X713" s="195"/>
      <c r="Y713" s="194"/>
    </row>
    <row r="714" spans="1:25" ht="15.75" thickBot="1" x14ac:dyDescent="0.3">
      <c r="A714" s="137">
        <v>448</v>
      </c>
      <c r="B714" s="136" t="s">
        <v>2932</v>
      </c>
      <c r="C714" s="172"/>
      <c r="D714" s="156" t="s">
        <v>2821</v>
      </c>
      <c r="E714" s="155" t="s">
        <v>702</v>
      </c>
      <c r="F714" s="155" t="s">
        <v>846</v>
      </c>
      <c r="G714" s="371" t="s">
        <v>1650</v>
      </c>
      <c r="H714" s="155"/>
      <c r="I714" s="193"/>
      <c r="J714" s="193"/>
      <c r="K714" s="193"/>
      <c r="L714" s="193"/>
      <c r="M714" s="190"/>
      <c r="N714" s="190"/>
      <c r="O714" s="190"/>
      <c r="P714" s="192"/>
      <c r="Q714" s="190"/>
      <c r="R714" s="192"/>
      <c r="S714" s="190"/>
      <c r="T714" s="190"/>
      <c r="U714" s="191"/>
      <c r="V714" s="190"/>
      <c r="W714" s="190"/>
      <c r="X714" s="190"/>
      <c r="Y714" s="189"/>
    </row>
    <row r="715" spans="1:25" ht="180.75" thickBot="1" x14ac:dyDescent="0.3">
      <c r="A715" s="91">
        <v>449</v>
      </c>
      <c r="B715" s="83"/>
      <c r="C715" s="79" t="s">
        <v>640</v>
      </c>
      <c r="D715" s="79"/>
      <c r="E715" s="78" t="s">
        <v>1390</v>
      </c>
      <c r="F715" s="78" t="s">
        <v>842</v>
      </c>
      <c r="G715" s="78"/>
      <c r="H715" s="78"/>
      <c r="I715" s="78"/>
      <c r="J715" s="188"/>
      <c r="K715" s="188"/>
      <c r="L715" s="188"/>
      <c r="M715" s="79" t="s">
        <v>641</v>
      </c>
      <c r="N715" s="79" t="s">
        <v>34</v>
      </c>
      <c r="O715" s="79" t="s">
        <v>642</v>
      </c>
      <c r="P715" s="87" t="s">
        <v>1487</v>
      </c>
      <c r="Q715" s="79" t="s">
        <v>32</v>
      </c>
      <c r="R715" s="87"/>
      <c r="S715" s="78"/>
      <c r="T715" s="78"/>
      <c r="U715" s="77" t="s">
        <v>1189</v>
      </c>
      <c r="V715" s="76" t="s">
        <v>643</v>
      </c>
      <c r="W715" s="76" t="str">
        <f t="shared" ref="W715:W750" si="185">LEFT(V715,FIND(",",V715)-1)</f>
        <v>45.9241796664773</v>
      </c>
      <c r="X715" s="76" t="str">
        <f t="shared" ref="X715:X750" si="186">MID(V715,FIND(",",V715)+2,1256)</f>
        <v>9.267697991845518</v>
      </c>
      <c r="Y715" s="8" t="s">
        <v>644</v>
      </c>
    </row>
    <row r="716" spans="1:25" ht="240.75" thickBot="1" x14ac:dyDescent="0.3">
      <c r="A716" s="91">
        <v>450</v>
      </c>
      <c r="B716" s="83"/>
      <c r="C716" s="79" t="s">
        <v>2451</v>
      </c>
      <c r="D716" s="79" t="s">
        <v>2451</v>
      </c>
      <c r="E716" s="78" t="s">
        <v>702</v>
      </c>
      <c r="F716" s="78" t="s">
        <v>846</v>
      </c>
      <c r="G716" s="78" t="s">
        <v>1650</v>
      </c>
      <c r="H716" s="78"/>
      <c r="I716" s="5" t="s">
        <v>2436</v>
      </c>
      <c r="J716" s="188"/>
      <c r="K716" s="188"/>
      <c r="L716" s="188"/>
      <c r="M716" s="79" t="s">
        <v>1591</v>
      </c>
      <c r="N716" s="79" t="s">
        <v>46</v>
      </c>
      <c r="O716" s="79" t="s">
        <v>1590</v>
      </c>
      <c r="P716" s="87" t="s">
        <v>2368</v>
      </c>
      <c r="Q716" s="79" t="s">
        <v>1</v>
      </c>
      <c r="R716" s="87" t="s">
        <v>2375</v>
      </c>
      <c r="S716" s="78" t="s">
        <v>2366</v>
      </c>
      <c r="T716" s="78"/>
      <c r="U716" s="77" t="s">
        <v>1189</v>
      </c>
      <c r="V716" s="76" t="s">
        <v>2367</v>
      </c>
      <c r="W716" s="76" t="str">
        <f t="shared" si="185"/>
        <v>42.771645889649236</v>
      </c>
      <c r="X716" s="76" t="str">
        <f t="shared" si="186"/>
        <v>0.6837265949454409</v>
      </c>
      <c r="Y716" s="8" t="s">
        <v>2365</v>
      </c>
    </row>
    <row r="717" spans="1:25" ht="135.75" thickBot="1" x14ac:dyDescent="0.3">
      <c r="A717" s="91">
        <v>451</v>
      </c>
      <c r="B717" s="83"/>
      <c r="C717" s="82" t="s">
        <v>1903</v>
      </c>
      <c r="D717" s="82" t="s">
        <v>1903</v>
      </c>
      <c r="E717" s="76"/>
      <c r="F717" s="76" t="s">
        <v>846</v>
      </c>
      <c r="G717" s="76"/>
      <c r="H717" s="76"/>
      <c r="I717" s="76"/>
      <c r="J717" s="80"/>
      <c r="K717" s="80"/>
      <c r="L717" s="80"/>
      <c r="M717" s="79" t="s">
        <v>132</v>
      </c>
      <c r="N717" s="79"/>
      <c r="O717" s="79" t="s">
        <v>397</v>
      </c>
      <c r="P717" s="87"/>
      <c r="Q717" s="76"/>
      <c r="R717" s="360"/>
      <c r="S717" s="78" t="s">
        <v>134</v>
      </c>
      <c r="T717" s="78"/>
      <c r="U717" s="77" t="s">
        <v>1189</v>
      </c>
      <c r="V717" s="76" t="s">
        <v>131</v>
      </c>
      <c r="W717" s="76" t="str">
        <f t="shared" si="185"/>
        <v>44.68397741653427</v>
      </c>
      <c r="X717" s="76" t="str">
        <f t="shared" si="186"/>
        <v>6.979534320657678</v>
      </c>
      <c r="Y717" s="8" t="s">
        <v>133</v>
      </c>
    </row>
    <row r="718" spans="1:25" ht="30.75" thickBot="1" x14ac:dyDescent="0.3">
      <c r="A718" s="91">
        <v>452</v>
      </c>
      <c r="B718" s="83"/>
      <c r="C718" s="82" t="s">
        <v>1904</v>
      </c>
      <c r="D718" s="82" t="s">
        <v>1904</v>
      </c>
      <c r="E718" s="76"/>
      <c r="F718" s="76" t="s">
        <v>846</v>
      </c>
      <c r="G718" s="76"/>
      <c r="H718" s="76"/>
      <c r="I718" s="76"/>
      <c r="J718" s="80"/>
      <c r="K718" s="80"/>
      <c r="L718" s="80"/>
      <c r="M718" s="79" t="s">
        <v>142</v>
      </c>
      <c r="N718" s="79" t="s">
        <v>281</v>
      </c>
      <c r="O718" s="79" t="s">
        <v>14</v>
      </c>
      <c r="P718" s="87" t="s">
        <v>141</v>
      </c>
      <c r="Q718" s="76" t="s">
        <v>32</v>
      </c>
      <c r="R718" s="360"/>
      <c r="S718" s="78" t="s">
        <v>143</v>
      </c>
      <c r="T718" s="78"/>
      <c r="U718" s="77" t="s">
        <v>1189</v>
      </c>
      <c r="V718" s="76" t="s">
        <v>137</v>
      </c>
      <c r="W718" s="76" t="str">
        <f t="shared" si="185"/>
        <v>43.51716665523351</v>
      </c>
      <c r="X718" s="76" t="str">
        <f t="shared" si="186"/>
        <v>12.61932925148497</v>
      </c>
      <c r="Y718" s="97"/>
    </row>
    <row r="719" spans="1:25" ht="60.75" thickBot="1" x14ac:dyDescent="0.3">
      <c r="A719" s="91">
        <v>453</v>
      </c>
      <c r="B719" s="83"/>
      <c r="C719" s="82" t="s">
        <v>1905</v>
      </c>
      <c r="D719" s="82" t="s">
        <v>1905</v>
      </c>
      <c r="E719" s="76"/>
      <c r="F719" s="76" t="s">
        <v>846</v>
      </c>
      <c r="G719" s="76"/>
      <c r="H719" s="76"/>
      <c r="I719" s="76"/>
      <c r="J719" s="80"/>
      <c r="K719" s="80"/>
      <c r="L719" s="80"/>
      <c r="M719" s="79" t="s">
        <v>14</v>
      </c>
      <c r="N719" s="79" t="s">
        <v>14</v>
      </c>
      <c r="O719" s="79" t="s">
        <v>14</v>
      </c>
      <c r="P719" s="87" t="s">
        <v>130</v>
      </c>
      <c r="Q719" s="76" t="s">
        <v>32</v>
      </c>
      <c r="R719" s="360"/>
      <c r="S719" s="78" t="s">
        <v>129</v>
      </c>
      <c r="T719" s="78"/>
      <c r="U719" s="77" t="s">
        <v>1189</v>
      </c>
      <c r="V719" s="76" t="s">
        <v>128</v>
      </c>
      <c r="W719" s="76" t="str">
        <f t="shared" si="185"/>
        <v>44.56921988997143</v>
      </c>
      <c r="X719" s="76" t="str">
        <f t="shared" si="186"/>
        <v>10.453537560261983</v>
      </c>
      <c r="Y719" s="97"/>
    </row>
    <row r="720" spans="1:25" ht="45.75" thickBot="1" x14ac:dyDescent="0.3">
      <c r="A720" s="91">
        <v>454</v>
      </c>
      <c r="B720" s="83"/>
      <c r="C720" s="82" t="s">
        <v>1906</v>
      </c>
      <c r="D720" s="82" t="s">
        <v>1906</v>
      </c>
      <c r="E720" s="76"/>
      <c r="F720" s="76" t="s">
        <v>846</v>
      </c>
      <c r="G720" s="76"/>
      <c r="H720" s="76"/>
      <c r="I720" s="76"/>
      <c r="J720" s="80"/>
      <c r="K720" s="80"/>
      <c r="L720" s="80"/>
      <c r="M720" s="79" t="s">
        <v>14</v>
      </c>
      <c r="N720" s="79" t="s">
        <v>14</v>
      </c>
      <c r="O720" s="79" t="s">
        <v>14</v>
      </c>
      <c r="P720" s="87" t="s">
        <v>139</v>
      </c>
      <c r="Q720" s="76" t="s">
        <v>32</v>
      </c>
      <c r="R720" s="360"/>
      <c r="S720" s="78" t="s">
        <v>140</v>
      </c>
      <c r="T720" s="78"/>
      <c r="U720" s="77" t="s">
        <v>1189</v>
      </c>
      <c r="V720" s="76" t="s">
        <v>138</v>
      </c>
      <c r="W720" s="76" t="str">
        <f t="shared" si="185"/>
        <v>43.40500588656887</v>
      </c>
      <c r="X720" s="76" t="str">
        <f t="shared" si="186"/>
        <v>12.99891374649537</v>
      </c>
      <c r="Y720" s="97"/>
    </row>
    <row r="721" spans="1:25" ht="15.75" thickBot="1" x14ac:dyDescent="0.3">
      <c r="A721" s="91">
        <v>455</v>
      </c>
      <c r="B721" s="83"/>
      <c r="C721" s="82" t="s">
        <v>1907</v>
      </c>
      <c r="D721" s="82" t="s">
        <v>1907</v>
      </c>
      <c r="E721" s="76"/>
      <c r="F721" s="76" t="s">
        <v>846</v>
      </c>
      <c r="G721" s="76"/>
      <c r="H721" s="76"/>
      <c r="I721" s="76"/>
      <c r="J721" s="80"/>
      <c r="K721" s="80"/>
      <c r="L721" s="80"/>
      <c r="M721" s="79" t="s">
        <v>14</v>
      </c>
      <c r="N721" s="79" t="s">
        <v>14</v>
      </c>
      <c r="O721" s="79" t="s">
        <v>14</v>
      </c>
      <c r="P721" s="87"/>
      <c r="Q721" s="76"/>
      <c r="R721" s="360"/>
      <c r="S721" s="78"/>
      <c r="T721" s="78"/>
      <c r="U721" s="77" t="s">
        <v>1189</v>
      </c>
      <c r="V721" s="76" t="s">
        <v>144</v>
      </c>
      <c r="W721" s="76" t="str">
        <f t="shared" si="185"/>
        <v>43.01061754048908</v>
      </c>
      <c r="X721" s="76" t="str">
        <f t="shared" si="186"/>
        <v>13.227415970977637</v>
      </c>
      <c r="Y721" s="97"/>
    </row>
    <row r="722" spans="1:25" ht="165.75" thickBot="1" x14ac:dyDescent="0.3">
      <c r="A722" s="91">
        <v>456</v>
      </c>
      <c r="B722" s="83"/>
      <c r="C722" s="82" t="s">
        <v>1908</v>
      </c>
      <c r="D722" s="82" t="s">
        <v>1908</v>
      </c>
      <c r="E722" s="76"/>
      <c r="F722" s="76" t="s">
        <v>846</v>
      </c>
      <c r="G722" s="76"/>
      <c r="H722" s="76"/>
      <c r="I722" s="76"/>
      <c r="J722" s="80"/>
      <c r="K722" s="80"/>
      <c r="L722" s="80"/>
      <c r="M722" s="79" t="s">
        <v>14</v>
      </c>
      <c r="N722" s="79" t="s">
        <v>14</v>
      </c>
      <c r="O722" s="79" t="s">
        <v>14</v>
      </c>
      <c r="P722" s="87"/>
      <c r="Q722" s="76"/>
      <c r="R722" s="360"/>
      <c r="S722" s="78" t="s">
        <v>869</v>
      </c>
      <c r="T722" s="78"/>
      <c r="U722" s="77" t="s">
        <v>1189</v>
      </c>
      <c r="V722" s="76" t="s">
        <v>145</v>
      </c>
      <c r="W722" s="76" t="str">
        <f t="shared" si="185"/>
        <v>43.44182027908494</v>
      </c>
      <c r="X722" s="76" t="str">
        <f t="shared" si="186"/>
        <v>13.343225383823786</v>
      </c>
      <c r="Y722" s="8" t="s">
        <v>146</v>
      </c>
    </row>
    <row r="723" spans="1:25" ht="195.75" thickBot="1" x14ac:dyDescent="0.3">
      <c r="A723" s="91">
        <v>457</v>
      </c>
      <c r="B723" s="83"/>
      <c r="C723" s="82" t="s">
        <v>1301</v>
      </c>
      <c r="D723" s="82" t="s">
        <v>1301</v>
      </c>
      <c r="E723" s="82" t="s">
        <v>701</v>
      </c>
      <c r="F723" s="76" t="s">
        <v>870</v>
      </c>
      <c r="G723" s="82" t="s">
        <v>1301</v>
      </c>
      <c r="H723" s="82"/>
      <c r="I723" s="82"/>
      <c r="J723" s="80"/>
      <c r="K723" s="80"/>
      <c r="L723" s="80"/>
      <c r="M723" s="96" t="s">
        <v>14</v>
      </c>
      <c r="N723" s="96" t="s">
        <v>14</v>
      </c>
      <c r="O723" s="96" t="s">
        <v>14</v>
      </c>
      <c r="P723" s="87" t="s">
        <v>1304</v>
      </c>
      <c r="Q723" s="76" t="s">
        <v>18</v>
      </c>
      <c r="R723" s="360" t="s">
        <v>2787</v>
      </c>
      <c r="S723" s="78"/>
      <c r="T723" s="78" t="s">
        <v>1305</v>
      </c>
      <c r="U723" s="77" t="s">
        <v>1189</v>
      </c>
      <c r="V723" s="76" t="s">
        <v>1302</v>
      </c>
      <c r="W723" s="76" t="str">
        <f t="shared" si="185"/>
        <v>51.25088590330466</v>
      </c>
      <c r="X723" s="76" t="str">
        <f t="shared" si="186"/>
        <v>4.497815379016073</v>
      </c>
      <c r="Y723" s="8" t="s">
        <v>1303</v>
      </c>
    </row>
    <row r="724" spans="1:25" ht="285.75" thickBot="1" x14ac:dyDescent="0.3">
      <c r="A724" s="91">
        <v>458</v>
      </c>
      <c r="B724" s="83"/>
      <c r="C724" s="82" t="s">
        <v>2789</v>
      </c>
      <c r="D724" s="82" t="s">
        <v>2789</v>
      </c>
      <c r="E724" s="82" t="s">
        <v>701</v>
      </c>
      <c r="F724" s="76" t="s">
        <v>846</v>
      </c>
      <c r="G724" s="82" t="s">
        <v>1650</v>
      </c>
      <c r="H724" s="82"/>
      <c r="I724" s="19" t="s">
        <v>2793</v>
      </c>
      <c r="J724" s="80"/>
      <c r="K724" s="80"/>
      <c r="L724" s="80"/>
      <c r="M724" s="76" t="s">
        <v>14</v>
      </c>
      <c r="N724" s="76" t="s">
        <v>14</v>
      </c>
      <c r="O724" s="90" t="s">
        <v>14</v>
      </c>
      <c r="P724" s="87" t="s">
        <v>2794</v>
      </c>
      <c r="Q724" s="76" t="s">
        <v>32</v>
      </c>
      <c r="R724" s="360"/>
      <c r="S724" s="78"/>
      <c r="T724" s="78"/>
      <c r="U724" s="77" t="s">
        <v>1189</v>
      </c>
      <c r="V724" s="76" t="s">
        <v>2792</v>
      </c>
      <c r="W724" s="76" t="str">
        <f t="shared" si="185"/>
        <v>45.61612982227104</v>
      </c>
      <c r="X724" s="76" t="str">
        <f t="shared" si="186"/>
        <v>12.098961989449538</v>
      </c>
      <c r="Y724" s="8" t="s">
        <v>2791</v>
      </c>
    </row>
    <row r="725" spans="1:25" ht="285.75" thickBot="1" x14ac:dyDescent="0.3">
      <c r="A725" s="91">
        <v>459</v>
      </c>
      <c r="B725" s="83"/>
      <c r="C725" s="82" t="s">
        <v>2790</v>
      </c>
      <c r="D725" s="82" t="s">
        <v>2790</v>
      </c>
      <c r="E725" s="82" t="s">
        <v>701</v>
      </c>
      <c r="F725" s="76" t="s">
        <v>846</v>
      </c>
      <c r="G725" s="82" t="s">
        <v>1650</v>
      </c>
      <c r="H725" s="82"/>
      <c r="I725" s="19" t="s">
        <v>2793</v>
      </c>
      <c r="J725" s="80"/>
      <c r="K725" s="80"/>
      <c r="L725" s="80"/>
      <c r="M725" s="90" t="s">
        <v>2797</v>
      </c>
      <c r="N725" s="90" t="s">
        <v>573</v>
      </c>
      <c r="O725" s="96" t="s">
        <v>14</v>
      </c>
      <c r="P725" s="87" t="s">
        <v>2798</v>
      </c>
      <c r="Q725" s="76" t="s">
        <v>32</v>
      </c>
      <c r="R725" s="360"/>
      <c r="S725" s="78"/>
      <c r="T725" s="78"/>
      <c r="U725" s="77" t="s">
        <v>1189</v>
      </c>
      <c r="V725" s="76" t="s">
        <v>2796</v>
      </c>
      <c r="W725" s="76" t="str">
        <f t="shared" si="185"/>
        <v>45.92456321454739</v>
      </c>
      <c r="X725" s="76" t="str">
        <f t="shared" si="186"/>
        <v>12.016306493218126</v>
      </c>
      <c r="Y725" s="8" t="s">
        <v>2795</v>
      </c>
    </row>
    <row r="726" spans="1:25" ht="300.75" thickBot="1" x14ac:dyDescent="0.3">
      <c r="A726" s="91">
        <v>460</v>
      </c>
      <c r="B726" s="83"/>
      <c r="C726" s="82" t="s">
        <v>2782</v>
      </c>
      <c r="D726" s="82"/>
      <c r="E726" s="82" t="s">
        <v>701</v>
      </c>
      <c r="F726" s="76" t="s">
        <v>846</v>
      </c>
      <c r="G726" s="82" t="s">
        <v>1760</v>
      </c>
      <c r="H726" s="82"/>
      <c r="I726" s="19" t="s">
        <v>2783</v>
      </c>
      <c r="J726" s="80"/>
      <c r="K726" s="80"/>
      <c r="L726" s="80"/>
      <c r="M726" s="96" t="s">
        <v>14</v>
      </c>
      <c r="N726" s="96" t="s">
        <v>14</v>
      </c>
      <c r="O726" s="96" t="s">
        <v>14</v>
      </c>
      <c r="P726" s="87" t="s">
        <v>2788</v>
      </c>
      <c r="Q726" s="76" t="s">
        <v>18</v>
      </c>
      <c r="R726" s="360"/>
      <c r="S726" s="78"/>
      <c r="T726" s="78" t="s">
        <v>2786</v>
      </c>
      <c r="U726" s="77" t="s">
        <v>1189</v>
      </c>
      <c r="V726" s="76" t="s">
        <v>2785</v>
      </c>
      <c r="W726" s="76" t="str">
        <f t="shared" si="185"/>
        <v>50.84073838477873</v>
      </c>
      <c r="X726" s="76" t="str">
        <f t="shared" si="186"/>
        <v>3.1632520976107528</v>
      </c>
      <c r="Y726" s="8" t="s">
        <v>2784</v>
      </c>
    </row>
    <row r="727" spans="1:25" ht="60.75" thickBot="1" x14ac:dyDescent="0.3">
      <c r="A727" s="91">
        <v>461</v>
      </c>
      <c r="B727" s="83"/>
      <c r="C727" s="78" t="s">
        <v>2214</v>
      </c>
      <c r="D727" s="78" t="s">
        <v>2214</v>
      </c>
      <c r="E727" s="76"/>
      <c r="F727" s="76" t="s">
        <v>846</v>
      </c>
      <c r="G727" s="76" t="s">
        <v>1650</v>
      </c>
      <c r="H727" s="76"/>
      <c r="I727" s="76"/>
      <c r="J727" s="89"/>
      <c r="K727" s="89"/>
      <c r="L727" s="89"/>
      <c r="M727" s="96" t="s">
        <v>14</v>
      </c>
      <c r="N727" s="96" t="s">
        <v>14</v>
      </c>
      <c r="O727" s="96" t="s">
        <v>14</v>
      </c>
      <c r="P727" s="87" t="s">
        <v>442</v>
      </c>
      <c r="Q727" s="76" t="s">
        <v>18</v>
      </c>
      <c r="R727" s="360"/>
      <c r="S727" s="76"/>
      <c r="T727" s="76"/>
      <c r="U727" s="77" t="s">
        <v>1189</v>
      </c>
      <c r="V727" s="76" t="s">
        <v>441</v>
      </c>
      <c r="W727" s="76" t="str">
        <f t="shared" si="185"/>
        <v>51.012918605445776</v>
      </c>
      <c r="X727" s="76" t="str">
        <f t="shared" si="186"/>
        <v>3.4028446130729026</v>
      </c>
      <c r="Y727" s="8" t="s">
        <v>440</v>
      </c>
    </row>
    <row r="728" spans="1:25" ht="135.75" thickBot="1" x14ac:dyDescent="0.3">
      <c r="A728" s="91">
        <v>462</v>
      </c>
      <c r="B728" s="83"/>
      <c r="C728" s="78" t="s">
        <v>2215</v>
      </c>
      <c r="D728" s="78" t="s">
        <v>2215</v>
      </c>
      <c r="E728" s="76" t="s">
        <v>702</v>
      </c>
      <c r="F728" s="76" t="s">
        <v>846</v>
      </c>
      <c r="G728" s="76" t="s">
        <v>1650</v>
      </c>
      <c r="H728" s="76"/>
      <c r="I728" s="76"/>
      <c r="J728" s="89">
        <v>44813</v>
      </c>
      <c r="K728" s="80" t="s">
        <v>1751</v>
      </c>
      <c r="L728" s="80"/>
      <c r="M728" s="96" t="s">
        <v>798</v>
      </c>
      <c r="N728" s="96" t="s">
        <v>46</v>
      </c>
      <c r="O728" s="96" t="s">
        <v>1669</v>
      </c>
      <c r="P728" s="87" t="s">
        <v>785</v>
      </c>
      <c r="Q728" s="76" t="s">
        <v>210</v>
      </c>
      <c r="R728" s="360" t="s">
        <v>800</v>
      </c>
      <c r="S728" s="87" t="s">
        <v>851</v>
      </c>
      <c r="T728" s="78"/>
      <c r="U728" s="77" t="s">
        <v>1189</v>
      </c>
      <c r="V728" s="79" t="s">
        <v>803</v>
      </c>
      <c r="W728" s="76" t="str">
        <f t="shared" si="185"/>
        <v>50.86120405251662</v>
      </c>
      <c r="X728" s="76" t="str">
        <f t="shared" si="186"/>
        <v>5.8253680717427345</v>
      </c>
      <c r="Y728" s="8" t="s">
        <v>804</v>
      </c>
    </row>
    <row r="729" spans="1:25" ht="255.75" thickBot="1" x14ac:dyDescent="0.3">
      <c r="A729" s="91">
        <v>463</v>
      </c>
      <c r="B729" s="83"/>
      <c r="C729" s="86" t="s">
        <v>2216</v>
      </c>
      <c r="D729" s="86" t="s">
        <v>2216</v>
      </c>
      <c r="E729" s="373" t="s">
        <v>1761</v>
      </c>
      <c r="F729" s="86" t="s">
        <v>846</v>
      </c>
      <c r="G729" s="76" t="s">
        <v>1650</v>
      </c>
      <c r="H729" s="86"/>
      <c r="I729" s="86"/>
      <c r="J729" s="101"/>
      <c r="K729" s="101"/>
      <c r="L729" s="101"/>
      <c r="M729" s="130" t="s">
        <v>168</v>
      </c>
      <c r="N729" s="130" t="s">
        <v>14</v>
      </c>
      <c r="O729" s="130" t="s">
        <v>400</v>
      </c>
      <c r="P729" s="129" t="s">
        <v>171</v>
      </c>
      <c r="Q729" s="128" t="s">
        <v>18</v>
      </c>
      <c r="R729" s="86"/>
      <c r="S729" s="128"/>
      <c r="T729" s="76"/>
      <c r="U729" s="92" t="s">
        <v>1189</v>
      </c>
      <c r="V729" s="128" t="s">
        <v>1504</v>
      </c>
      <c r="W729" s="128" t="str">
        <f t="shared" si="185"/>
        <v>50.76820990784202</v>
      </c>
      <c r="X729" s="128" t="str">
        <f t="shared" si="186"/>
        <v>3.5299151393799937</v>
      </c>
      <c r="Y729" s="22" t="s">
        <v>1510</v>
      </c>
    </row>
    <row r="730" spans="1:25" ht="210.75" thickBot="1" x14ac:dyDescent="0.3">
      <c r="A730" s="91">
        <v>464</v>
      </c>
      <c r="B730" s="83"/>
      <c r="C730" s="86" t="s">
        <v>2217</v>
      </c>
      <c r="D730" s="86" t="s">
        <v>2217</v>
      </c>
      <c r="E730" s="86"/>
      <c r="F730" s="86" t="s">
        <v>846</v>
      </c>
      <c r="G730" s="76" t="s">
        <v>1650</v>
      </c>
      <c r="H730" s="86"/>
      <c r="I730" s="86"/>
      <c r="J730" s="101"/>
      <c r="K730" s="101"/>
      <c r="L730" s="101"/>
      <c r="M730" s="79" t="s">
        <v>14</v>
      </c>
      <c r="N730" s="79" t="s">
        <v>14</v>
      </c>
      <c r="O730" s="79" t="s">
        <v>14</v>
      </c>
      <c r="P730" s="187" t="s">
        <v>1655</v>
      </c>
      <c r="Q730" s="128" t="s">
        <v>18</v>
      </c>
      <c r="R730" s="86"/>
      <c r="S730" s="128"/>
      <c r="T730" s="128"/>
      <c r="U730" s="92" t="s">
        <v>1189</v>
      </c>
      <c r="V730" s="76" t="s">
        <v>1656</v>
      </c>
      <c r="W730" s="76" t="str">
        <f t="shared" si="185"/>
        <v>50.88781876384411</v>
      </c>
      <c r="X730" s="76" t="str">
        <f t="shared" si="186"/>
        <v>3.0765269383881306</v>
      </c>
      <c r="Y730" s="22" t="s">
        <v>1657</v>
      </c>
    </row>
    <row r="731" spans="1:25" ht="195" x14ac:dyDescent="0.25">
      <c r="A731" s="151">
        <v>679</v>
      </c>
      <c r="B731" s="452" t="s">
        <v>3961</v>
      </c>
      <c r="C731" s="421" t="s">
        <v>3969</v>
      </c>
      <c r="D731" s="421"/>
      <c r="E731" s="146"/>
      <c r="F731" s="146"/>
      <c r="G731" s="164"/>
      <c r="H731" s="146"/>
      <c r="I731" s="146"/>
      <c r="J731" s="168"/>
      <c r="K731" s="168"/>
      <c r="L731" s="168"/>
      <c r="M731" s="148" t="s">
        <v>14</v>
      </c>
      <c r="N731" s="148" t="s">
        <v>14</v>
      </c>
      <c r="O731" s="148" t="s">
        <v>14</v>
      </c>
      <c r="P731" s="563" t="s">
        <v>3967</v>
      </c>
      <c r="Q731" s="144" t="s">
        <v>18</v>
      </c>
      <c r="R731" s="146"/>
      <c r="S731" s="144"/>
      <c r="T731" s="144"/>
      <c r="U731" s="424" t="s">
        <v>1189</v>
      </c>
      <c r="V731" s="164" t="s">
        <v>3966</v>
      </c>
      <c r="W731" s="164" t="str">
        <f t="shared" ref="W731" si="187">LEFT(V731,FIND(",",V731)-1)</f>
        <v>50.88272759362652</v>
      </c>
      <c r="X731" s="164" t="str">
        <f t="shared" ref="X731" si="188">MID(V731,FIND(",",V731)+2,1256)</f>
        <v>3.3549846809299217</v>
      </c>
      <c r="Y731" s="425" t="s">
        <v>3973</v>
      </c>
    </row>
    <row r="732" spans="1:25" x14ac:dyDescent="0.25">
      <c r="A732" s="142"/>
      <c r="B732" s="398" t="s">
        <v>3963</v>
      </c>
      <c r="C732" s="427"/>
      <c r="D732" s="427" t="s">
        <v>3962</v>
      </c>
      <c r="E732" s="427" t="s">
        <v>701</v>
      </c>
      <c r="F732" s="427" t="s">
        <v>846</v>
      </c>
      <c r="G732" s="378" t="s">
        <v>1650</v>
      </c>
      <c r="H732" s="115"/>
      <c r="I732" s="115"/>
      <c r="J732" s="163"/>
      <c r="K732" s="163"/>
      <c r="L732" s="163"/>
      <c r="M732" s="139"/>
      <c r="N732" s="139"/>
      <c r="O732" s="139"/>
      <c r="P732" s="561"/>
      <c r="Q732" s="116"/>
      <c r="R732" s="427" t="s">
        <v>3974</v>
      </c>
      <c r="S732" s="116"/>
      <c r="T732" s="116"/>
      <c r="U732" s="118"/>
      <c r="V732" s="143"/>
      <c r="W732" s="235"/>
      <c r="X732" s="235"/>
      <c r="Y732" s="36"/>
    </row>
    <row r="733" spans="1:25" ht="45" x14ac:dyDescent="0.25">
      <c r="A733" s="142"/>
      <c r="B733" s="398" t="s">
        <v>3964</v>
      </c>
      <c r="C733" s="427"/>
      <c r="D733" s="427" t="s">
        <v>3970</v>
      </c>
      <c r="E733" s="427" t="s">
        <v>701</v>
      </c>
      <c r="F733" s="427" t="s">
        <v>846</v>
      </c>
      <c r="G733" s="378" t="s">
        <v>1650</v>
      </c>
      <c r="H733" s="115"/>
      <c r="I733" s="115"/>
      <c r="J733" s="163"/>
      <c r="K733" s="163"/>
      <c r="L733" s="163"/>
      <c r="M733" s="139"/>
      <c r="N733" s="139"/>
      <c r="O733" s="139"/>
      <c r="P733" s="561"/>
      <c r="Q733" s="116"/>
      <c r="R733" s="427" t="s">
        <v>3968</v>
      </c>
      <c r="S733" s="427"/>
      <c r="T733" s="116"/>
      <c r="U733" s="118"/>
      <c r="V733" s="143"/>
      <c r="W733" s="143"/>
      <c r="X733" s="143"/>
      <c r="Y733" s="36"/>
    </row>
    <row r="734" spans="1:25" x14ac:dyDescent="0.25">
      <c r="A734" s="142"/>
      <c r="B734" s="398" t="s">
        <v>3965</v>
      </c>
      <c r="C734" s="427"/>
      <c r="D734" s="564" t="s">
        <v>3972</v>
      </c>
      <c r="E734" s="564" t="s">
        <v>1192</v>
      </c>
      <c r="F734" s="564" t="s">
        <v>846</v>
      </c>
      <c r="G734" s="565" t="s">
        <v>1650</v>
      </c>
      <c r="H734" s="566"/>
      <c r="I734" s="566"/>
      <c r="J734" s="567"/>
      <c r="K734" s="567"/>
      <c r="L734" s="567"/>
      <c r="M734" s="568"/>
      <c r="N734" s="568"/>
      <c r="O734" s="568"/>
      <c r="P734" s="569"/>
      <c r="Q734" s="570"/>
      <c r="R734" s="564" t="s">
        <v>1192</v>
      </c>
      <c r="S734" s="564"/>
      <c r="T734" s="570"/>
      <c r="U734" s="571"/>
      <c r="V734" s="227"/>
      <c r="W734" s="227"/>
      <c r="X734" s="227"/>
      <c r="Y734" s="572"/>
    </row>
    <row r="735" spans="1:25" ht="15.75" thickBot="1" x14ac:dyDescent="0.3">
      <c r="A735" s="137"/>
      <c r="B735" s="399" t="s">
        <v>3971</v>
      </c>
      <c r="C735" s="432"/>
      <c r="D735" s="432" t="s">
        <v>4002</v>
      </c>
      <c r="E735" s="432" t="s">
        <v>1471</v>
      </c>
      <c r="F735" s="432" t="s">
        <v>846</v>
      </c>
      <c r="G735" s="371" t="s">
        <v>1650</v>
      </c>
      <c r="H735" s="107"/>
      <c r="I735" s="107"/>
      <c r="J735" s="159"/>
      <c r="K735" s="159"/>
      <c r="L735" s="159"/>
      <c r="M735" s="134"/>
      <c r="N735" s="134"/>
      <c r="O735" s="134"/>
      <c r="P735" s="562"/>
      <c r="Q735" s="108"/>
      <c r="R735" s="432" t="s">
        <v>1236</v>
      </c>
      <c r="S735" s="108"/>
      <c r="T735" s="108"/>
      <c r="U735" s="110"/>
      <c r="V735" s="155"/>
      <c r="W735" s="155"/>
      <c r="X735" s="155"/>
      <c r="Y735" s="42"/>
    </row>
    <row r="736" spans="1:25" ht="75.75" thickBot="1" x14ac:dyDescent="0.3">
      <c r="A736" s="91">
        <v>465</v>
      </c>
      <c r="B736" s="83"/>
      <c r="C736" s="365" t="s">
        <v>3345</v>
      </c>
      <c r="D736" s="365" t="s">
        <v>3345</v>
      </c>
      <c r="E736" s="76" t="s">
        <v>702</v>
      </c>
      <c r="F736" s="76" t="s">
        <v>846</v>
      </c>
      <c r="G736" s="76" t="s">
        <v>1650</v>
      </c>
      <c r="H736" s="76"/>
      <c r="I736" s="76"/>
      <c r="J736" s="89">
        <v>45882</v>
      </c>
      <c r="K736" s="89" t="s">
        <v>1751</v>
      </c>
      <c r="L736" s="89"/>
      <c r="M736" s="79" t="s">
        <v>14</v>
      </c>
      <c r="N736" s="79" t="s">
        <v>14</v>
      </c>
      <c r="O736" s="79" t="s">
        <v>14</v>
      </c>
      <c r="P736" s="187" t="s">
        <v>15</v>
      </c>
      <c r="Q736" s="76" t="s">
        <v>210</v>
      </c>
      <c r="R736" s="360"/>
      <c r="S736" s="78" t="s">
        <v>17</v>
      </c>
      <c r="T736" s="78"/>
      <c r="U736" s="77" t="s">
        <v>1189</v>
      </c>
      <c r="V736" s="76" t="s">
        <v>16</v>
      </c>
      <c r="W736" s="76" t="str">
        <f t="shared" si="185"/>
        <v>51.68983520092157</v>
      </c>
      <c r="X736" s="76" t="str">
        <f t="shared" si="186"/>
        <v>5.301133178180342</v>
      </c>
      <c r="Y736" s="8" t="s">
        <v>13</v>
      </c>
    </row>
    <row r="737" spans="1:25" ht="195.75" thickBot="1" x14ac:dyDescent="0.3">
      <c r="A737" s="91">
        <v>610</v>
      </c>
      <c r="B737" s="83"/>
      <c r="C737" s="365" t="s">
        <v>3346</v>
      </c>
      <c r="D737" s="456" t="s">
        <v>3347</v>
      </c>
      <c r="E737" s="366" t="s">
        <v>1471</v>
      </c>
      <c r="F737" s="76" t="s">
        <v>846</v>
      </c>
      <c r="G737" s="76" t="s">
        <v>1650</v>
      </c>
      <c r="H737" s="76"/>
      <c r="I737" s="76"/>
      <c r="J737" s="89">
        <v>45882</v>
      </c>
      <c r="K737" s="89" t="s">
        <v>1751</v>
      </c>
      <c r="L737" s="89"/>
      <c r="M737" s="79" t="s">
        <v>14</v>
      </c>
      <c r="N737" s="79" t="s">
        <v>14</v>
      </c>
      <c r="O737" s="79" t="s">
        <v>14</v>
      </c>
      <c r="P737" s="456" t="s">
        <v>3347</v>
      </c>
      <c r="Q737" s="76" t="s">
        <v>210</v>
      </c>
      <c r="R737" s="365" t="s">
        <v>3348</v>
      </c>
      <c r="S737" s="444"/>
      <c r="T737" s="444"/>
      <c r="U737" s="368" t="s">
        <v>1189</v>
      </c>
      <c r="V737" s="76" t="s">
        <v>3349</v>
      </c>
      <c r="W737" s="76" t="str">
        <f t="shared" ref="W737" si="189">LEFT(V737,FIND(",",V737)-1)</f>
        <v>51.72716511097963</v>
      </c>
      <c r="X737" s="76" t="str">
        <f t="shared" ref="X737" si="190">MID(V737,FIND(",",V737)+2,1256)</f>
        <v>5.372656824231729</v>
      </c>
      <c r="Y737" s="17" t="s">
        <v>3350</v>
      </c>
    </row>
    <row r="738" spans="1:25" ht="195.75" thickBot="1" x14ac:dyDescent="0.3">
      <c r="A738" s="91">
        <v>466</v>
      </c>
      <c r="B738" s="83"/>
      <c r="C738" s="78" t="s">
        <v>2218</v>
      </c>
      <c r="D738" s="78" t="s">
        <v>2218</v>
      </c>
      <c r="E738" s="76"/>
      <c r="F738" s="76" t="s">
        <v>846</v>
      </c>
      <c r="G738" s="76" t="s">
        <v>1650</v>
      </c>
      <c r="H738" s="76"/>
      <c r="I738" s="76"/>
      <c r="J738" s="89"/>
      <c r="K738" s="89"/>
      <c r="L738" s="89"/>
      <c r="M738" s="79" t="s">
        <v>14</v>
      </c>
      <c r="N738" s="79" t="s">
        <v>14</v>
      </c>
      <c r="O738" s="79" t="s">
        <v>14</v>
      </c>
      <c r="P738" s="187" t="s">
        <v>1326</v>
      </c>
      <c r="Q738" s="76" t="s">
        <v>18</v>
      </c>
      <c r="R738" s="360" t="s">
        <v>1327</v>
      </c>
      <c r="S738" s="78" t="s">
        <v>1328</v>
      </c>
      <c r="T738" s="78"/>
      <c r="U738" s="77" t="s">
        <v>1189</v>
      </c>
      <c r="V738" s="76" t="s">
        <v>1325</v>
      </c>
      <c r="W738" s="76" t="str">
        <f t="shared" si="185"/>
        <v>50.25283034510583</v>
      </c>
      <c r="X738" s="76" t="str">
        <f t="shared" si="186"/>
        <v>4.60512281006163</v>
      </c>
      <c r="Y738" s="8" t="s">
        <v>1324</v>
      </c>
    </row>
    <row r="739" spans="1:25" ht="120.75" thickBot="1" x14ac:dyDescent="0.3">
      <c r="A739" s="91">
        <v>467</v>
      </c>
      <c r="B739" s="83"/>
      <c r="C739" s="78" t="s">
        <v>1948</v>
      </c>
      <c r="D739" s="78" t="s">
        <v>1948</v>
      </c>
      <c r="E739" s="76"/>
      <c r="F739" s="76" t="s">
        <v>846</v>
      </c>
      <c r="G739" s="76" t="s">
        <v>1650</v>
      </c>
      <c r="H739" s="76"/>
      <c r="I739" s="76"/>
      <c r="J739" s="89"/>
      <c r="K739" s="89"/>
      <c r="L739" s="89"/>
      <c r="M739" s="79" t="s">
        <v>14</v>
      </c>
      <c r="N739" s="79" t="s">
        <v>14</v>
      </c>
      <c r="O739" s="79" t="s">
        <v>14</v>
      </c>
      <c r="P739" s="187" t="s">
        <v>1140</v>
      </c>
      <c r="Q739" s="76" t="s">
        <v>18</v>
      </c>
      <c r="R739" s="360" t="s">
        <v>1142</v>
      </c>
      <c r="S739" s="78"/>
      <c r="T739" s="78" t="s">
        <v>1141</v>
      </c>
      <c r="U739" s="77" t="s">
        <v>1189</v>
      </c>
      <c r="V739" s="76" t="s">
        <v>1139</v>
      </c>
      <c r="W739" s="76" t="str">
        <f t="shared" si="185"/>
        <v>50.92057814197165</v>
      </c>
      <c r="X739" s="76" t="str">
        <f t="shared" si="186"/>
        <v>3.2182063693340752</v>
      </c>
      <c r="Y739" s="8"/>
    </row>
    <row r="740" spans="1:25" ht="30.75" thickBot="1" x14ac:dyDescent="0.3">
      <c r="A740" s="91">
        <v>468</v>
      </c>
      <c r="B740" s="83"/>
      <c r="C740" s="78" t="s">
        <v>2219</v>
      </c>
      <c r="D740" s="78" t="s">
        <v>2219</v>
      </c>
      <c r="E740" s="76" t="s">
        <v>701</v>
      </c>
      <c r="F740" s="76" t="s">
        <v>846</v>
      </c>
      <c r="G740" s="76" t="s">
        <v>1650</v>
      </c>
      <c r="H740" s="76"/>
      <c r="I740" s="76"/>
      <c r="J740" s="89"/>
      <c r="K740" s="89"/>
      <c r="L740" s="89"/>
      <c r="M740" s="96" t="s">
        <v>14</v>
      </c>
      <c r="N740" s="96" t="s">
        <v>14</v>
      </c>
      <c r="O740" s="96" t="s">
        <v>14</v>
      </c>
      <c r="P740" s="187"/>
      <c r="Q740" s="76"/>
      <c r="R740" s="360" t="s">
        <v>2004</v>
      </c>
      <c r="S740" s="78"/>
      <c r="T740" s="78" t="s">
        <v>2005</v>
      </c>
      <c r="U740" s="77" t="s">
        <v>1189</v>
      </c>
      <c r="V740" s="76" t="s">
        <v>2006</v>
      </c>
      <c r="W740" s="76" t="str">
        <f t="shared" si="185"/>
        <v>52.29595079169723</v>
      </c>
      <c r="X740" s="76" t="str">
        <f t="shared" si="186"/>
        <v>-1.4388941119178098</v>
      </c>
      <c r="Y740" s="8"/>
    </row>
    <row r="741" spans="1:25" ht="30.75" thickBot="1" x14ac:dyDescent="0.3">
      <c r="A741" s="91">
        <v>469</v>
      </c>
      <c r="B741" s="83"/>
      <c r="C741" s="78" t="s">
        <v>1832</v>
      </c>
      <c r="D741" s="78" t="s">
        <v>1832</v>
      </c>
      <c r="E741" s="78" t="s">
        <v>701</v>
      </c>
      <c r="F741" s="78" t="s">
        <v>842</v>
      </c>
      <c r="G741" s="78"/>
      <c r="H741" s="78"/>
      <c r="I741" s="78"/>
      <c r="J741" s="89"/>
      <c r="K741" s="89"/>
      <c r="L741" s="89"/>
      <c r="M741" s="96" t="s">
        <v>14</v>
      </c>
      <c r="N741" s="96" t="s">
        <v>14</v>
      </c>
      <c r="O741" s="96" t="s">
        <v>14</v>
      </c>
      <c r="P741" s="87" t="s">
        <v>949</v>
      </c>
      <c r="Q741" s="76" t="s">
        <v>7</v>
      </c>
      <c r="R741" s="360" t="s">
        <v>950</v>
      </c>
      <c r="S741" s="78"/>
      <c r="T741" s="78"/>
      <c r="U741" s="77" t="s">
        <v>1189</v>
      </c>
      <c r="V741" s="76" t="s">
        <v>948</v>
      </c>
      <c r="W741" s="76" t="str">
        <f t="shared" si="185"/>
        <v>46.321561168610884</v>
      </c>
      <c r="X741" s="76" t="str">
        <f t="shared" si="186"/>
        <v>6.964171978554137</v>
      </c>
      <c r="Y741" s="8"/>
    </row>
    <row r="742" spans="1:25" ht="255.75" thickBot="1" x14ac:dyDescent="0.3">
      <c r="A742" s="91">
        <v>470</v>
      </c>
      <c r="B742" s="83"/>
      <c r="C742" s="78" t="s">
        <v>1909</v>
      </c>
      <c r="D742" s="78" t="s">
        <v>1909</v>
      </c>
      <c r="E742" s="76"/>
      <c r="F742" s="76" t="s">
        <v>846</v>
      </c>
      <c r="G742" s="76" t="s">
        <v>1650</v>
      </c>
      <c r="H742" s="76"/>
      <c r="I742" s="76"/>
      <c r="J742" s="186">
        <v>45896</v>
      </c>
      <c r="K742" s="186" t="s">
        <v>1751</v>
      </c>
      <c r="L742" s="186"/>
      <c r="M742" s="130" t="s">
        <v>1684</v>
      </c>
      <c r="N742" s="130" t="s">
        <v>34</v>
      </c>
      <c r="O742" s="130" t="s">
        <v>1673</v>
      </c>
      <c r="P742" s="87" t="s">
        <v>34</v>
      </c>
      <c r="Q742" s="76" t="s">
        <v>32</v>
      </c>
      <c r="R742" s="360"/>
      <c r="S742" s="78" t="s">
        <v>647</v>
      </c>
      <c r="T742" s="78"/>
      <c r="U742" s="77" t="s">
        <v>1189</v>
      </c>
      <c r="V742" s="76" t="s">
        <v>648</v>
      </c>
      <c r="W742" s="76" t="str">
        <f t="shared" si="185"/>
        <v>46.48734162773288</v>
      </c>
      <c r="X742" s="76" t="str">
        <f t="shared" si="186"/>
        <v>11.812956495805777</v>
      </c>
      <c r="Y742" s="8" t="s">
        <v>649</v>
      </c>
    </row>
    <row r="743" spans="1:25" ht="60.75" thickBot="1" x14ac:dyDescent="0.3">
      <c r="A743" s="91">
        <v>471</v>
      </c>
      <c r="B743" s="83"/>
      <c r="C743" s="78" t="s">
        <v>2220</v>
      </c>
      <c r="D743" s="78" t="s">
        <v>2220</v>
      </c>
      <c r="E743" s="76" t="s">
        <v>701</v>
      </c>
      <c r="F743" s="76" t="s">
        <v>846</v>
      </c>
      <c r="G743" s="76" t="s">
        <v>1650</v>
      </c>
      <c r="H743" s="76"/>
      <c r="I743" s="76"/>
      <c r="J743" s="186">
        <v>37834</v>
      </c>
      <c r="K743" s="80" t="s">
        <v>1751</v>
      </c>
      <c r="L743" s="80"/>
      <c r="M743" s="412" t="s">
        <v>258</v>
      </c>
      <c r="N743" s="79" t="s">
        <v>37</v>
      </c>
      <c r="O743" s="79" t="s">
        <v>402</v>
      </c>
      <c r="P743" s="87" t="s">
        <v>207</v>
      </c>
      <c r="Q743" s="76" t="s">
        <v>47</v>
      </c>
      <c r="R743" s="360"/>
      <c r="S743" s="78" t="s">
        <v>206</v>
      </c>
      <c r="T743" s="78"/>
      <c r="U743" s="77" t="s">
        <v>1189</v>
      </c>
      <c r="V743" s="78" t="s">
        <v>205</v>
      </c>
      <c r="W743" s="76" t="str">
        <f t="shared" si="185"/>
        <v>44.169672647303415</v>
      </c>
      <c r="X743" s="76" t="str">
        <f t="shared" si="186"/>
        <v>5.286077566148234</v>
      </c>
      <c r="Y743" s="8" t="s">
        <v>208</v>
      </c>
    </row>
    <row r="744" spans="1:25" ht="180.75" thickBot="1" x14ac:dyDescent="0.3">
      <c r="A744" s="91">
        <v>472</v>
      </c>
      <c r="B744" s="83"/>
      <c r="C744" s="78" t="s">
        <v>2221</v>
      </c>
      <c r="D744" s="78" t="s">
        <v>2221</v>
      </c>
      <c r="E744" s="76" t="s">
        <v>701</v>
      </c>
      <c r="F744" s="76" t="s">
        <v>846</v>
      </c>
      <c r="G744" s="76" t="s">
        <v>1650</v>
      </c>
      <c r="H744" s="76"/>
      <c r="I744" s="76"/>
      <c r="J744" s="89"/>
      <c r="K744" s="89"/>
      <c r="L744" s="89"/>
      <c r="M744" s="96" t="s">
        <v>14</v>
      </c>
      <c r="N744" s="96" t="s">
        <v>14</v>
      </c>
      <c r="O744" s="96" t="s">
        <v>14</v>
      </c>
      <c r="P744" s="87" t="s">
        <v>413</v>
      </c>
      <c r="Q744" s="83" t="s">
        <v>225</v>
      </c>
      <c r="R744" s="98"/>
      <c r="S744" s="78" t="s">
        <v>412</v>
      </c>
      <c r="T744" s="78"/>
      <c r="U744" s="77" t="s">
        <v>1189</v>
      </c>
      <c r="V744" s="76" t="s">
        <v>411</v>
      </c>
      <c r="W744" s="76" t="str">
        <f t="shared" si="185"/>
        <v>54.780825462869814</v>
      </c>
      <c r="X744" s="76" t="str">
        <f t="shared" si="186"/>
        <v>-1.4210882594391796</v>
      </c>
      <c r="Y744" s="8" t="s">
        <v>410</v>
      </c>
    </row>
    <row r="745" spans="1:25" s="61" customFormat="1" ht="180.75" thickBot="1" x14ac:dyDescent="0.3">
      <c r="A745" s="91">
        <v>473</v>
      </c>
      <c r="B745" s="92"/>
      <c r="C745" s="78" t="s">
        <v>2222</v>
      </c>
      <c r="D745" s="78" t="s">
        <v>2222</v>
      </c>
      <c r="E745" s="78" t="s">
        <v>701</v>
      </c>
      <c r="F745" s="78" t="s">
        <v>846</v>
      </c>
      <c r="G745" s="76" t="s">
        <v>1650</v>
      </c>
      <c r="H745" s="78"/>
      <c r="I745" s="78"/>
      <c r="J745" s="89"/>
      <c r="K745" s="89"/>
      <c r="L745" s="89"/>
      <c r="M745" s="96" t="s">
        <v>14</v>
      </c>
      <c r="N745" s="96" t="s">
        <v>14</v>
      </c>
      <c r="O745" s="96" t="s">
        <v>14</v>
      </c>
      <c r="P745" s="87" t="s">
        <v>415</v>
      </c>
      <c r="Q745" s="83" t="s">
        <v>225</v>
      </c>
      <c r="R745" s="98"/>
      <c r="S745" s="78" t="s">
        <v>416</v>
      </c>
      <c r="T745" s="78"/>
      <c r="U745" s="77" t="s">
        <v>1189</v>
      </c>
      <c r="V745" s="76" t="s">
        <v>417</v>
      </c>
      <c r="W745" s="76" t="str">
        <f t="shared" si="185"/>
        <v>53.41660740033807</v>
      </c>
      <c r="X745" s="76" t="str">
        <f t="shared" si="186"/>
        <v>-1.054283712864891</v>
      </c>
      <c r="Y745" s="8" t="s">
        <v>414</v>
      </c>
    </row>
    <row r="746" spans="1:25" s="61" customFormat="1" ht="255.75" thickBot="1" x14ac:dyDescent="0.3">
      <c r="A746" s="91">
        <v>474</v>
      </c>
      <c r="B746" s="92"/>
      <c r="C746" s="86" t="s">
        <v>2223</v>
      </c>
      <c r="D746" s="86" t="s">
        <v>2223</v>
      </c>
      <c r="E746" s="86" t="s">
        <v>1761</v>
      </c>
      <c r="F746" s="86" t="s">
        <v>846</v>
      </c>
      <c r="G746" s="76" t="s">
        <v>1650</v>
      </c>
      <c r="H746" s="86"/>
      <c r="I746" s="86"/>
      <c r="J746" s="101"/>
      <c r="K746" s="101"/>
      <c r="L746" s="101"/>
      <c r="M746" s="130" t="s">
        <v>168</v>
      </c>
      <c r="N746" s="130" t="s">
        <v>14</v>
      </c>
      <c r="O746" s="130" t="s">
        <v>400</v>
      </c>
      <c r="P746" s="129" t="s">
        <v>171</v>
      </c>
      <c r="Q746" s="128" t="s">
        <v>18</v>
      </c>
      <c r="R746" s="86"/>
      <c r="S746" s="128"/>
      <c r="T746" s="128"/>
      <c r="U746" s="92" t="s">
        <v>1189</v>
      </c>
      <c r="V746" s="128" t="s">
        <v>1505</v>
      </c>
      <c r="W746" s="128" t="str">
        <f t="shared" si="185"/>
        <v>50.76817812035969</v>
      </c>
      <c r="X746" s="128" t="str">
        <f t="shared" si="186"/>
        <v>3.5299312605497546</v>
      </c>
      <c r="Y746" s="22" t="s">
        <v>1510</v>
      </c>
    </row>
    <row r="747" spans="1:25" ht="120.75" thickBot="1" x14ac:dyDescent="0.3">
      <c r="A747" s="91">
        <v>475</v>
      </c>
      <c r="B747" s="83"/>
      <c r="C747" s="78" t="s">
        <v>1030</v>
      </c>
      <c r="D747" s="78" t="s">
        <v>1030</v>
      </c>
      <c r="E747" s="365" t="s">
        <v>701</v>
      </c>
      <c r="F747" s="78" t="s">
        <v>842</v>
      </c>
      <c r="G747" s="365" t="s">
        <v>1760</v>
      </c>
      <c r="H747" s="78"/>
      <c r="I747" s="78"/>
      <c r="J747" s="89"/>
      <c r="K747" s="89"/>
      <c r="L747" s="89"/>
      <c r="M747" s="96" t="s">
        <v>14</v>
      </c>
      <c r="N747" s="96" t="s">
        <v>14</v>
      </c>
      <c r="O747" s="96" t="s">
        <v>14</v>
      </c>
      <c r="P747" s="87" t="s">
        <v>1031</v>
      </c>
      <c r="Q747" s="83" t="s">
        <v>210</v>
      </c>
      <c r="R747" s="87" t="s">
        <v>1027</v>
      </c>
      <c r="S747" s="78"/>
      <c r="T747" s="78" t="s">
        <v>1023</v>
      </c>
      <c r="U747" s="77" t="s">
        <v>1189</v>
      </c>
      <c r="V747" s="76" t="s">
        <v>1028</v>
      </c>
      <c r="W747" s="76" t="str">
        <f t="shared" si="185"/>
        <v>52.07391259248033</v>
      </c>
      <c r="X747" s="76" t="str">
        <f t="shared" si="186"/>
        <v>4.360863768104881</v>
      </c>
      <c r="Y747" s="8" t="s">
        <v>1029</v>
      </c>
    </row>
    <row r="748" spans="1:25" ht="75.75" thickBot="1" x14ac:dyDescent="0.3">
      <c r="A748" s="91">
        <v>476</v>
      </c>
      <c r="B748" s="83"/>
      <c r="C748" s="82" t="s">
        <v>260</v>
      </c>
      <c r="D748" s="82"/>
      <c r="E748" s="78" t="s">
        <v>701</v>
      </c>
      <c r="F748" s="78" t="s">
        <v>842</v>
      </c>
      <c r="G748" s="365" t="s">
        <v>1760</v>
      </c>
      <c r="H748" s="78"/>
      <c r="I748" s="78"/>
      <c r="J748" s="80"/>
      <c r="K748" s="80"/>
      <c r="L748" s="80"/>
      <c r="M748" s="79" t="s">
        <v>261</v>
      </c>
      <c r="N748" s="79" t="s">
        <v>262</v>
      </c>
      <c r="O748" s="79" t="s">
        <v>1685</v>
      </c>
      <c r="P748" s="87" t="s">
        <v>265</v>
      </c>
      <c r="Q748" s="76" t="s">
        <v>225</v>
      </c>
      <c r="R748" s="360"/>
      <c r="S748" s="78" t="s">
        <v>266</v>
      </c>
      <c r="T748" s="78" t="s">
        <v>267</v>
      </c>
      <c r="U748" s="77" t="s">
        <v>1189</v>
      </c>
      <c r="V748" s="76" t="s">
        <v>264</v>
      </c>
      <c r="W748" s="76" t="str">
        <f t="shared" si="185"/>
        <v>54.51142482642719</v>
      </c>
      <c r="X748" s="76" t="str">
        <f t="shared" si="186"/>
        <v>-3.198990303234648</v>
      </c>
      <c r="Y748" s="8" t="s">
        <v>259</v>
      </c>
    </row>
    <row r="749" spans="1:25" ht="210.75" thickBot="1" x14ac:dyDescent="0.3">
      <c r="A749" s="248">
        <v>649</v>
      </c>
      <c r="B749" s="247"/>
      <c r="C749" s="400" t="s">
        <v>3772</v>
      </c>
      <c r="D749" s="400"/>
      <c r="E749" s="389" t="s">
        <v>701</v>
      </c>
      <c r="F749" s="389" t="s">
        <v>846</v>
      </c>
      <c r="G749" s="389" t="s">
        <v>1650</v>
      </c>
      <c r="H749" s="242"/>
      <c r="I749" s="242"/>
      <c r="J749" s="388"/>
      <c r="K749" s="388"/>
      <c r="L749" s="388"/>
      <c r="M749" s="184" t="s">
        <v>14</v>
      </c>
      <c r="N749" s="184" t="s">
        <v>14</v>
      </c>
      <c r="O749" s="184" t="s">
        <v>14</v>
      </c>
      <c r="P749" s="375" t="s">
        <v>3770</v>
      </c>
      <c r="Q749" s="245" t="s">
        <v>326</v>
      </c>
      <c r="R749" s="389" t="s">
        <v>3771</v>
      </c>
      <c r="S749" s="242"/>
      <c r="T749" s="242"/>
      <c r="U749" s="390" t="s">
        <v>1189</v>
      </c>
      <c r="V749" s="245" t="s">
        <v>3769</v>
      </c>
      <c r="W749" s="184" t="str">
        <f t="shared" ref="W749" si="191">LEFT(V749,FIND(",",V749)-1)</f>
        <v>5.401120793567854</v>
      </c>
      <c r="X749" s="184" t="str">
        <f t="shared" ref="X749" si="192">MID(V749,FIND(",",V749)+2,1256)</f>
        <v>-73.33525412380946</v>
      </c>
      <c r="Y749" s="505" t="s">
        <v>3768</v>
      </c>
    </row>
    <row r="750" spans="1:25" ht="105" customHeight="1" x14ac:dyDescent="0.25">
      <c r="A750" s="151">
        <v>477</v>
      </c>
      <c r="B750" s="452" t="s">
        <v>3500</v>
      </c>
      <c r="C750" s="184" t="s">
        <v>1067</v>
      </c>
      <c r="D750" s="184"/>
      <c r="E750" s="184" t="s">
        <v>701</v>
      </c>
      <c r="F750" s="184" t="s">
        <v>846</v>
      </c>
      <c r="G750" s="184" t="s">
        <v>1650</v>
      </c>
      <c r="H750" s="184"/>
      <c r="I750" s="184"/>
      <c r="J750" s="184"/>
      <c r="K750" s="184"/>
      <c r="L750" s="184"/>
      <c r="M750" s="184" t="s">
        <v>14</v>
      </c>
      <c r="N750" s="184" t="s">
        <v>14</v>
      </c>
      <c r="O750" s="184" t="s">
        <v>14</v>
      </c>
      <c r="P750" s="166" t="s">
        <v>1065</v>
      </c>
      <c r="Q750" s="184" t="s">
        <v>32</v>
      </c>
      <c r="R750" s="166" t="s">
        <v>1066</v>
      </c>
      <c r="S750" s="184"/>
      <c r="T750" s="184"/>
      <c r="U750" s="185" t="s">
        <v>1189</v>
      </c>
      <c r="V750" s="184" t="s">
        <v>1064</v>
      </c>
      <c r="W750" s="184" t="str">
        <f t="shared" si="185"/>
        <v>45.084234981660465</v>
      </c>
      <c r="X750" s="184" t="str">
        <f t="shared" si="186"/>
        <v>7.575600897533958</v>
      </c>
      <c r="Y750" s="27" t="s">
        <v>1063</v>
      </c>
    </row>
    <row r="751" spans="1:25" x14ac:dyDescent="0.25">
      <c r="A751" s="142">
        <v>477</v>
      </c>
      <c r="B751" s="141" t="s">
        <v>2934</v>
      </c>
      <c r="C751" s="182"/>
      <c r="D751" s="182" t="s">
        <v>2348</v>
      </c>
      <c r="E751" s="182" t="s">
        <v>701</v>
      </c>
      <c r="F751" s="182" t="s">
        <v>846</v>
      </c>
      <c r="G751" s="182" t="s">
        <v>1650</v>
      </c>
      <c r="H751" s="182"/>
      <c r="I751" s="182"/>
      <c r="J751" s="182"/>
      <c r="K751" s="182"/>
      <c r="L751" s="182"/>
      <c r="M751" s="182"/>
      <c r="N751" s="182"/>
      <c r="O751" s="182"/>
      <c r="P751" s="161"/>
      <c r="Q751" s="182"/>
      <c r="R751" s="161"/>
      <c r="S751" s="182"/>
      <c r="T751" s="182"/>
      <c r="U751" s="183"/>
      <c r="V751" s="182"/>
      <c r="W751" s="182"/>
      <c r="X751" s="182"/>
      <c r="Y751" s="20"/>
    </row>
    <row r="752" spans="1:25" ht="15.75" thickBot="1" x14ac:dyDescent="0.3">
      <c r="A752" s="137">
        <v>477</v>
      </c>
      <c r="B752" s="136" t="s">
        <v>2935</v>
      </c>
      <c r="C752" s="155"/>
      <c r="D752" s="181" t="s">
        <v>3401</v>
      </c>
      <c r="E752" s="181" t="s">
        <v>701</v>
      </c>
      <c r="F752" s="181" t="s">
        <v>846</v>
      </c>
      <c r="G752" s="181" t="s">
        <v>1650</v>
      </c>
      <c r="H752" s="155"/>
      <c r="I752" s="155"/>
      <c r="J752" s="155"/>
      <c r="K752" s="155"/>
      <c r="L752" s="155"/>
      <c r="M752" s="155"/>
      <c r="N752" s="155"/>
      <c r="O752" s="155"/>
      <c r="P752" s="157"/>
      <c r="Q752" s="155"/>
      <c r="R752" s="157"/>
      <c r="S752" s="155"/>
      <c r="T752" s="155"/>
      <c r="U752" s="136"/>
      <c r="V752" s="180"/>
      <c r="W752" s="180"/>
      <c r="X752" s="180"/>
      <c r="Y752" s="179"/>
    </row>
    <row r="753" spans="1:25" ht="60" x14ac:dyDescent="0.25">
      <c r="A753" s="151">
        <v>606</v>
      </c>
      <c r="B753" s="452" t="s">
        <v>3501</v>
      </c>
      <c r="C753" s="450" t="s">
        <v>3320</v>
      </c>
      <c r="D753" s="184"/>
      <c r="E753" s="184" t="s">
        <v>701</v>
      </c>
      <c r="F753" s="184" t="s">
        <v>846</v>
      </c>
      <c r="G753" s="184" t="s">
        <v>1650</v>
      </c>
      <c r="H753" s="164"/>
      <c r="I753" s="164"/>
      <c r="J753" s="164"/>
      <c r="K753" s="164"/>
      <c r="L753" s="164"/>
      <c r="M753" s="164" t="s">
        <v>14</v>
      </c>
      <c r="N753" s="164" t="s">
        <v>14</v>
      </c>
      <c r="O753" s="164" t="s">
        <v>14</v>
      </c>
      <c r="P753" s="166" t="s">
        <v>3321</v>
      </c>
      <c r="Q753" s="164" t="s">
        <v>210</v>
      </c>
      <c r="R753" s="166" t="s">
        <v>3322</v>
      </c>
      <c r="S753" s="164"/>
      <c r="T753" s="164" t="s">
        <v>3323</v>
      </c>
      <c r="U753" s="452" t="s">
        <v>1189</v>
      </c>
      <c r="V753" s="453" t="s">
        <v>3327</v>
      </c>
      <c r="W753" s="453" t="str">
        <f t="shared" ref="W753" si="193">LEFT(V753,FIND(",",V753)-1)</f>
        <v>52.7221034815988</v>
      </c>
      <c r="X753" s="453" t="str">
        <f t="shared" ref="X753" si="194">MID(V753,FIND(",",V753)+2,1256)</f>
        <v>4.740939998133159</v>
      </c>
      <c r="Y753" s="28" t="s">
        <v>3328</v>
      </c>
    </row>
    <row r="754" spans="1:25" ht="15.75" thickBot="1" x14ac:dyDescent="0.3">
      <c r="A754" s="137">
        <v>606</v>
      </c>
      <c r="B754" s="399" t="s">
        <v>3324</v>
      </c>
      <c r="C754" s="451"/>
      <c r="D754" s="181" t="s">
        <v>3326</v>
      </c>
      <c r="E754" s="181"/>
      <c r="F754" s="181"/>
      <c r="G754" s="181"/>
      <c r="H754" s="155"/>
      <c r="I754" s="155"/>
      <c r="J754" s="155"/>
      <c r="K754" s="155"/>
      <c r="L754" s="155"/>
      <c r="M754" s="155"/>
      <c r="N754" s="155"/>
      <c r="O754" s="155"/>
      <c r="P754" s="157"/>
      <c r="Q754" s="155"/>
      <c r="R754" s="157"/>
      <c r="S754" s="155"/>
      <c r="T754" s="155"/>
      <c r="U754" s="136"/>
      <c r="V754" s="180"/>
      <c r="W754" s="180"/>
      <c r="X754" s="180"/>
      <c r="Y754" s="179"/>
    </row>
    <row r="755" spans="1:25" ht="135.75" thickBot="1" x14ac:dyDescent="0.3">
      <c r="A755" s="91">
        <v>478</v>
      </c>
      <c r="B755" s="83"/>
      <c r="C755" s="78" t="s">
        <v>2224</v>
      </c>
      <c r="D755" s="78" t="s">
        <v>2224</v>
      </c>
      <c r="E755" s="366" t="s">
        <v>702</v>
      </c>
      <c r="F755" s="76" t="s">
        <v>846</v>
      </c>
      <c r="G755" s="366" t="s">
        <v>1650</v>
      </c>
      <c r="H755" s="76"/>
      <c r="I755" s="76"/>
      <c r="J755" s="89"/>
      <c r="K755" s="89"/>
      <c r="L755" s="89"/>
      <c r="M755" s="96" t="s">
        <v>14</v>
      </c>
      <c r="N755" s="96" t="s">
        <v>14</v>
      </c>
      <c r="O755" s="96" t="s">
        <v>14</v>
      </c>
      <c r="P755" s="87" t="s">
        <v>561</v>
      </c>
      <c r="Q755" s="76" t="s">
        <v>47</v>
      </c>
      <c r="R755" s="360" t="s">
        <v>816</v>
      </c>
      <c r="S755" s="78"/>
      <c r="T755" s="78"/>
      <c r="U755" s="77" t="s">
        <v>1189</v>
      </c>
      <c r="V755" s="76" t="s">
        <v>560</v>
      </c>
      <c r="W755" s="76" t="str">
        <f t="shared" ref="W755:W764" si="195">LEFT(V755,FIND(",",V755)-1)</f>
        <v>50.38833700712417</v>
      </c>
      <c r="X755" s="76" t="str">
        <f t="shared" ref="X755:X764" si="196">MID(V755,FIND(",",V755)+2,1256)</f>
        <v>3.4237438224783</v>
      </c>
      <c r="Y755" s="8" t="s">
        <v>559</v>
      </c>
    </row>
    <row r="756" spans="1:25" ht="210.75" thickBot="1" x14ac:dyDescent="0.3">
      <c r="A756" s="91">
        <v>579</v>
      </c>
      <c r="B756" s="83"/>
      <c r="C756" s="365" t="s">
        <v>3130</v>
      </c>
      <c r="D756" s="365" t="s">
        <v>3118</v>
      </c>
      <c r="E756" s="366" t="s">
        <v>1192</v>
      </c>
      <c r="F756" s="366" t="s">
        <v>846</v>
      </c>
      <c r="G756" s="366" t="s">
        <v>3119</v>
      </c>
      <c r="H756" s="76"/>
      <c r="I756" s="366" t="s">
        <v>2337</v>
      </c>
      <c r="J756" s="89"/>
      <c r="K756" s="89"/>
      <c r="L756" s="89"/>
      <c r="M756" s="96" t="s">
        <v>14</v>
      </c>
      <c r="N756" s="96" t="s">
        <v>14</v>
      </c>
      <c r="O756" s="96" t="s">
        <v>14</v>
      </c>
      <c r="P756" s="367" t="s">
        <v>3120</v>
      </c>
      <c r="Q756" s="366" t="s">
        <v>1263</v>
      </c>
      <c r="R756" s="365" t="s">
        <v>3121</v>
      </c>
      <c r="S756" s="360"/>
      <c r="T756" s="360" t="s">
        <v>3122</v>
      </c>
      <c r="U756" s="368" t="s">
        <v>1189</v>
      </c>
      <c r="V756" s="76" t="s">
        <v>3123</v>
      </c>
      <c r="W756" s="76" t="str">
        <f t="shared" si="195"/>
        <v>52.41074536110711</v>
      </c>
      <c r="X756" s="76" t="str">
        <f t="shared" si="196"/>
        <v>-1.5075511550236118</v>
      </c>
      <c r="Y756" s="17" t="s">
        <v>3124</v>
      </c>
    </row>
    <row r="757" spans="1:25" ht="210.75" thickBot="1" x14ac:dyDescent="0.3">
      <c r="A757" s="91">
        <v>581</v>
      </c>
      <c r="B757" s="83"/>
      <c r="C757" s="365" t="s">
        <v>3131</v>
      </c>
      <c r="D757" s="365" t="s">
        <v>3118</v>
      </c>
      <c r="E757" s="366" t="s">
        <v>701</v>
      </c>
      <c r="F757" s="366" t="s">
        <v>846</v>
      </c>
      <c r="G757" s="366" t="s">
        <v>3119</v>
      </c>
      <c r="H757" s="76"/>
      <c r="I757" s="366" t="s">
        <v>1751</v>
      </c>
      <c r="J757" s="89"/>
      <c r="K757" s="89"/>
      <c r="L757" s="89"/>
      <c r="M757" s="96" t="s">
        <v>14</v>
      </c>
      <c r="N757" s="96" t="s">
        <v>14</v>
      </c>
      <c r="O757" s="96" t="s">
        <v>14</v>
      </c>
      <c r="P757" s="367" t="s">
        <v>3132</v>
      </c>
      <c r="Q757" s="366" t="s">
        <v>1263</v>
      </c>
      <c r="R757" s="365" t="s">
        <v>3133</v>
      </c>
      <c r="S757" s="360"/>
      <c r="T757" s="360"/>
      <c r="U757" s="368" t="s">
        <v>1189</v>
      </c>
      <c r="V757" s="76" t="s">
        <v>3134</v>
      </c>
      <c r="W757" s="76" t="str">
        <f t="shared" si="195"/>
        <v>52.40420147531125</v>
      </c>
      <c r="X757" s="76" t="str">
        <f t="shared" si="196"/>
        <v>-1.5151960375407574</v>
      </c>
      <c r="Y757" s="17" t="s">
        <v>3135</v>
      </c>
    </row>
    <row r="758" spans="1:25" s="61" customFormat="1" ht="60" x14ac:dyDescent="0.25">
      <c r="A758" s="126">
        <v>655</v>
      </c>
      <c r="B758" s="424" t="s">
        <v>3823</v>
      </c>
      <c r="C758" s="124" t="s">
        <v>3813</v>
      </c>
      <c r="D758" s="124"/>
      <c r="E758" s="422" t="s">
        <v>701</v>
      </c>
      <c r="F758" s="422" t="s">
        <v>870</v>
      </c>
      <c r="G758" s="422" t="s">
        <v>220</v>
      </c>
      <c r="H758" s="144"/>
      <c r="I758" s="422"/>
      <c r="J758" s="342"/>
      <c r="K758" s="342"/>
      <c r="L758" s="342"/>
      <c r="M758" s="222" t="s">
        <v>14</v>
      </c>
      <c r="N758" s="222" t="s">
        <v>14</v>
      </c>
      <c r="O758" s="222" t="s">
        <v>14</v>
      </c>
      <c r="P758" s="423" t="s">
        <v>3816</v>
      </c>
      <c r="Q758" s="422" t="s">
        <v>47</v>
      </c>
      <c r="R758" s="146" t="s">
        <v>3817</v>
      </c>
      <c r="S758" s="146"/>
      <c r="T758" s="146"/>
      <c r="U758" s="424" t="s">
        <v>1189</v>
      </c>
      <c r="V758" s="144" t="s">
        <v>3819</v>
      </c>
      <c r="W758" s="144" t="str">
        <f>LEFT(V758,FIND(",",V758)-1)</f>
        <v>48.71924920233697</v>
      </c>
      <c r="X758" s="144" t="str">
        <f>MID(V758,FIND(",",V758)+2,1256)</f>
        <v>2.4439166517917412</v>
      </c>
      <c r="Y758" s="553"/>
    </row>
    <row r="759" spans="1:25" s="61" customFormat="1" ht="195" x14ac:dyDescent="0.25">
      <c r="A759" s="119"/>
      <c r="B759" s="426" t="s">
        <v>3824</v>
      </c>
      <c r="C759" s="117"/>
      <c r="D759" s="121" t="s">
        <v>3989</v>
      </c>
      <c r="E759" s="428" t="s">
        <v>701</v>
      </c>
      <c r="F759" s="428" t="s">
        <v>870</v>
      </c>
      <c r="G759" s="428" t="s">
        <v>220</v>
      </c>
      <c r="H759" s="116"/>
      <c r="I759" s="428"/>
      <c r="J759" s="552"/>
      <c r="K759" s="552"/>
      <c r="L759" s="552"/>
      <c r="M759" s="220"/>
      <c r="N759" s="220"/>
      <c r="O759" s="220"/>
      <c r="P759" s="429"/>
      <c r="Q759" s="428"/>
      <c r="R759" s="115"/>
      <c r="S759" s="115"/>
      <c r="T759" s="115"/>
      <c r="U759" s="426"/>
      <c r="V759" s="116" t="s">
        <v>3815</v>
      </c>
      <c r="W759" s="116" t="str">
        <f>LEFT(V759,FIND(",",V759)-1)</f>
        <v>48.71934691456629</v>
      </c>
      <c r="X759" s="116" t="str">
        <f>MID(V759,FIND(",",V759)+2,1256)</f>
        <v>2.4438171398122996</v>
      </c>
      <c r="Y759" s="430" t="s">
        <v>3814</v>
      </c>
    </row>
    <row r="760" spans="1:25" s="61" customFormat="1" ht="195.75" thickBot="1" x14ac:dyDescent="0.3">
      <c r="A760" s="111"/>
      <c r="B760" s="431" t="s">
        <v>3825</v>
      </c>
      <c r="C760" s="109"/>
      <c r="D760" s="554" t="s">
        <v>3821</v>
      </c>
      <c r="E760" s="433" t="s">
        <v>702</v>
      </c>
      <c r="F760" s="433" t="s">
        <v>870</v>
      </c>
      <c r="G760" s="433" t="s">
        <v>220</v>
      </c>
      <c r="H760" s="108"/>
      <c r="I760" s="433"/>
      <c r="J760" s="341"/>
      <c r="K760" s="341"/>
      <c r="L760" s="341"/>
      <c r="M760" s="266"/>
      <c r="N760" s="266"/>
      <c r="O760" s="266"/>
      <c r="P760" s="434"/>
      <c r="Q760" s="433"/>
      <c r="R760" s="107" t="s">
        <v>3822</v>
      </c>
      <c r="S760" s="107"/>
      <c r="T760" s="107"/>
      <c r="U760" s="431"/>
      <c r="V760" s="108" t="s">
        <v>3820</v>
      </c>
      <c r="W760" s="108" t="str">
        <f>LEFT(V760,FIND(",",V760)-1)</f>
        <v>48.71917664928692</v>
      </c>
      <c r="X760" s="108" t="str">
        <f>MID(V760,FIND(",",V760)+2,1256)</f>
        <v>2.443959567135145</v>
      </c>
      <c r="Y760" s="435" t="s">
        <v>3818</v>
      </c>
    </row>
    <row r="761" spans="1:25" s="61" customFormat="1" ht="195.75" thickBot="1" x14ac:dyDescent="0.3">
      <c r="A761" s="84">
        <v>479</v>
      </c>
      <c r="B761" s="92"/>
      <c r="C761" s="86" t="s">
        <v>2816</v>
      </c>
      <c r="D761" s="86"/>
      <c r="E761" s="86" t="s">
        <v>701</v>
      </c>
      <c r="F761" s="86" t="s">
        <v>842</v>
      </c>
      <c r="G761" s="86" t="s">
        <v>1760</v>
      </c>
      <c r="H761" s="86"/>
      <c r="I761" s="31" t="s">
        <v>2817</v>
      </c>
      <c r="J761" s="101"/>
      <c r="K761" s="101"/>
      <c r="L761" s="101"/>
      <c r="M761" s="79" t="s">
        <v>14</v>
      </c>
      <c r="N761" s="79" t="s">
        <v>14</v>
      </c>
      <c r="O761" s="79" t="s">
        <v>14</v>
      </c>
      <c r="P761" s="129" t="s">
        <v>2818</v>
      </c>
      <c r="Q761" s="130" t="s">
        <v>32</v>
      </c>
      <c r="R761" s="178"/>
      <c r="S761" s="86"/>
      <c r="T761" s="178"/>
      <c r="U761" s="177" t="s">
        <v>1189</v>
      </c>
      <c r="V761" s="128" t="s">
        <v>2815</v>
      </c>
      <c r="W761" s="128" t="str">
        <f t="shared" si="195"/>
        <v>45.66928168677989</v>
      </c>
      <c r="X761" s="128" t="str">
        <f t="shared" si="196"/>
        <v>12.246559576881289</v>
      </c>
      <c r="Y761" s="24" t="s">
        <v>2814</v>
      </c>
    </row>
    <row r="762" spans="1:25" ht="195.75" thickBot="1" x14ac:dyDescent="0.3">
      <c r="A762" s="91">
        <v>480</v>
      </c>
      <c r="B762" s="83"/>
      <c r="C762" s="79" t="s">
        <v>1180</v>
      </c>
      <c r="D762" s="79" t="s">
        <v>1180</v>
      </c>
      <c r="E762" s="78" t="s">
        <v>701</v>
      </c>
      <c r="F762" s="78" t="s">
        <v>842</v>
      </c>
      <c r="G762" s="78"/>
      <c r="H762" s="78"/>
      <c r="I762" s="78"/>
      <c r="J762" s="89"/>
      <c r="K762" s="89"/>
      <c r="L762" s="89"/>
      <c r="M762" s="78" t="s">
        <v>641</v>
      </c>
      <c r="N762" s="78" t="s">
        <v>34</v>
      </c>
      <c r="O762" s="78" t="s">
        <v>642</v>
      </c>
      <c r="P762" s="78" t="s">
        <v>1487</v>
      </c>
      <c r="Q762" s="78" t="s">
        <v>32</v>
      </c>
      <c r="R762" s="360"/>
      <c r="S762" s="78"/>
      <c r="T762" s="78"/>
      <c r="U762" s="77" t="s">
        <v>1189</v>
      </c>
      <c r="V762" s="76" t="s">
        <v>1179</v>
      </c>
      <c r="W762" s="76" t="str">
        <f t="shared" si="195"/>
        <v>45.924006178863614</v>
      </c>
      <c r="X762" s="76" t="str">
        <f t="shared" si="196"/>
        <v>9.267864660541068</v>
      </c>
      <c r="Y762" s="8" t="s">
        <v>1181</v>
      </c>
    </row>
    <row r="763" spans="1:25" ht="60.75" thickBot="1" x14ac:dyDescent="0.3">
      <c r="A763" s="84">
        <v>481</v>
      </c>
      <c r="B763" s="83"/>
      <c r="C763" s="82" t="s">
        <v>1661</v>
      </c>
      <c r="D763" s="82" t="s">
        <v>1661</v>
      </c>
      <c r="E763" s="78"/>
      <c r="F763" s="78" t="s">
        <v>842</v>
      </c>
      <c r="G763" s="78"/>
      <c r="H763" s="78"/>
      <c r="I763" s="78"/>
      <c r="J763" s="80"/>
      <c r="K763" s="80"/>
      <c r="L763" s="80"/>
      <c r="M763" s="79" t="s">
        <v>258</v>
      </c>
      <c r="N763" s="79" t="s">
        <v>37</v>
      </c>
      <c r="O763" s="79" t="s">
        <v>402</v>
      </c>
      <c r="P763" s="87" t="s">
        <v>263</v>
      </c>
      <c r="Q763" s="76" t="s">
        <v>47</v>
      </c>
      <c r="R763" s="360"/>
      <c r="S763" s="78"/>
      <c r="T763" s="78"/>
      <c r="U763" s="77" t="s">
        <v>1189</v>
      </c>
      <c r="V763" s="76" t="s">
        <v>257</v>
      </c>
      <c r="W763" s="76" t="str">
        <f t="shared" si="195"/>
        <v>44.10924238681699</v>
      </c>
      <c r="X763" s="76" t="str">
        <f t="shared" si="196"/>
        <v>5.1765184751710045</v>
      </c>
      <c r="Y763" s="8" t="s">
        <v>256</v>
      </c>
    </row>
    <row r="764" spans="1:25" ht="180.75" thickBot="1" x14ac:dyDescent="0.3">
      <c r="A764" s="91">
        <v>482</v>
      </c>
      <c r="B764" s="83"/>
      <c r="C764" s="82" t="s">
        <v>1949</v>
      </c>
      <c r="D764" s="82" t="s">
        <v>1949</v>
      </c>
      <c r="E764" s="366" t="s">
        <v>701</v>
      </c>
      <c r="F764" s="76" t="s">
        <v>846</v>
      </c>
      <c r="G764" s="366" t="s">
        <v>1650</v>
      </c>
      <c r="H764" s="76"/>
      <c r="I764" s="76"/>
      <c r="J764" s="89">
        <v>45863</v>
      </c>
      <c r="K764" s="80" t="s">
        <v>1751</v>
      </c>
      <c r="L764" s="80"/>
      <c r="M764" s="79" t="s">
        <v>14</v>
      </c>
      <c r="N764" s="79" t="s">
        <v>14</v>
      </c>
      <c r="O764" s="79" t="s">
        <v>14</v>
      </c>
      <c r="P764" s="87" t="s">
        <v>237</v>
      </c>
      <c r="Q764" s="76" t="s">
        <v>18</v>
      </c>
      <c r="R764" s="360"/>
      <c r="S764" s="78"/>
      <c r="T764" s="78"/>
      <c r="U764" s="77" t="s">
        <v>1189</v>
      </c>
      <c r="V764" s="76" t="s">
        <v>236</v>
      </c>
      <c r="W764" s="76" t="str">
        <f t="shared" si="195"/>
        <v>51.32668626819606</v>
      </c>
      <c r="X764" s="76" t="str">
        <f t="shared" si="196"/>
        <v>5.093922213597065</v>
      </c>
      <c r="Y764" s="8" t="s">
        <v>238</v>
      </c>
    </row>
    <row r="765" spans="1:25" s="250" customFormat="1" ht="75.75" thickBot="1" x14ac:dyDescent="0.3">
      <c r="A765" s="252">
        <v>483</v>
      </c>
      <c r="B765" s="251"/>
      <c r="C765" s="510" t="s">
        <v>2665</v>
      </c>
      <c r="D765" s="510" t="s">
        <v>2665</v>
      </c>
      <c r="E765" s="203" t="s">
        <v>702</v>
      </c>
      <c r="F765" s="203" t="s">
        <v>846</v>
      </c>
      <c r="G765" s="203" t="s">
        <v>873</v>
      </c>
      <c r="H765" s="203"/>
      <c r="I765" s="203"/>
      <c r="J765" s="208"/>
      <c r="K765" s="447"/>
      <c r="L765" s="447"/>
      <c r="M765" s="207" t="s">
        <v>1150</v>
      </c>
      <c r="N765" s="207" t="s">
        <v>34</v>
      </c>
      <c r="O765" s="205" t="s">
        <v>1579</v>
      </c>
      <c r="P765" s="206"/>
      <c r="Q765" s="203"/>
      <c r="R765" s="205" t="s">
        <v>2661</v>
      </c>
      <c r="S765" s="205"/>
      <c r="T765" s="205"/>
      <c r="U765" s="204"/>
      <c r="V765" s="203"/>
      <c r="W765" s="203"/>
      <c r="X765" s="203"/>
      <c r="Y765" s="30"/>
    </row>
    <row r="766" spans="1:25" ht="60.75" thickBot="1" x14ac:dyDescent="0.3">
      <c r="A766" s="91">
        <v>484</v>
      </c>
      <c r="B766" s="83"/>
      <c r="C766" s="82" t="s">
        <v>2664</v>
      </c>
      <c r="D766" s="82" t="s">
        <v>2664</v>
      </c>
      <c r="E766" s="76" t="s">
        <v>702</v>
      </c>
      <c r="F766" s="76" t="s">
        <v>846</v>
      </c>
      <c r="G766" s="76" t="s">
        <v>873</v>
      </c>
      <c r="H766" s="76"/>
      <c r="I766" s="76"/>
      <c r="J766" s="89"/>
      <c r="K766" s="80"/>
      <c r="L766" s="80"/>
      <c r="M766" s="79" t="s">
        <v>14</v>
      </c>
      <c r="N766" s="79" t="s">
        <v>14</v>
      </c>
      <c r="O766" s="79" t="s">
        <v>14</v>
      </c>
      <c r="P766" s="87"/>
      <c r="Q766" s="76"/>
      <c r="R766" s="360" t="s">
        <v>2663</v>
      </c>
      <c r="S766" s="78"/>
      <c r="T766" s="78"/>
      <c r="U766" s="77" t="s">
        <v>1189</v>
      </c>
      <c r="V766" s="76" t="s">
        <v>2662</v>
      </c>
      <c r="W766" s="76" t="str">
        <f t="shared" ref="W766:W781" si="197">LEFT(V766,FIND(",",V766)-1)</f>
        <v>49.62744630701777</v>
      </c>
      <c r="X766" s="76" t="str">
        <f t="shared" ref="X766:X781" si="198">MID(V766,FIND(",",V766)+2,1256)</f>
        <v>6.135084001681164</v>
      </c>
      <c r="Y766" s="8"/>
    </row>
    <row r="767" spans="1:25" ht="75.75" thickBot="1" x14ac:dyDescent="0.3">
      <c r="A767" s="84">
        <v>485</v>
      </c>
      <c r="B767" s="83"/>
      <c r="C767" s="94" t="s">
        <v>556</v>
      </c>
      <c r="D767" s="94" t="s">
        <v>556</v>
      </c>
      <c r="E767" s="365" t="s">
        <v>702</v>
      </c>
      <c r="F767" s="78" t="s">
        <v>870</v>
      </c>
      <c r="G767" s="78" t="s">
        <v>220</v>
      </c>
      <c r="H767" s="78"/>
      <c r="I767" s="78"/>
      <c r="J767" s="93"/>
      <c r="K767" s="93"/>
      <c r="L767" s="93"/>
      <c r="M767" s="79" t="s">
        <v>14</v>
      </c>
      <c r="N767" s="79" t="s">
        <v>14</v>
      </c>
      <c r="O767" s="79" t="s">
        <v>14</v>
      </c>
      <c r="P767" s="87" t="s">
        <v>618</v>
      </c>
      <c r="Q767" s="78" t="s">
        <v>47</v>
      </c>
      <c r="R767" s="360"/>
      <c r="S767" s="78" t="s">
        <v>617</v>
      </c>
      <c r="T767" s="78"/>
      <c r="U767" s="77" t="s">
        <v>1189</v>
      </c>
      <c r="V767" s="76" t="s">
        <v>557</v>
      </c>
      <c r="W767" s="76" t="str">
        <f t="shared" si="197"/>
        <v>46.40541871242605</v>
      </c>
      <c r="X767" s="76" t="str">
        <f t="shared" si="198"/>
        <v>-0.1645855605965308</v>
      </c>
      <c r="Y767" s="8" t="s">
        <v>558</v>
      </c>
    </row>
    <row r="768" spans="1:25" s="61" customFormat="1" ht="120.75" thickBot="1" x14ac:dyDescent="0.3">
      <c r="A768" s="91">
        <v>486</v>
      </c>
      <c r="B768" s="92"/>
      <c r="C768" s="95" t="s">
        <v>1950</v>
      </c>
      <c r="D768" s="95" t="s">
        <v>1950</v>
      </c>
      <c r="E768" s="365" t="s">
        <v>701</v>
      </c>
      <c r="F768" s="78" t="s">
        <v>846</v>
      </c>
      <c r="G768" s="365" t="s">
        <v>1650</v>
      </c>
      <c r="H768" s="78"/>
      <c r="I768" s="78"/>
      <c r="J768" s="93">
        <v>45878</v>
      </c>
      <c r="K768" s="80" t="s">
        <v>1751</v>
      </c>
      <c r="L768" s="80"/>
      <c r="M768" s="79" t="s">
        <v>14</v>
      </c>
      <c r="N768" s="79" t="s">
        <v>14</v>
      </c>
      <c r="O768" s="79" t="s">
        <v>14</v>
      </c>
      <c r="P768" s="87" t="s">
        <v>1456</v>
      </c>
      <c r="Q768" s="78" t="s">
        <v>18</v>
      </c>
      <c r="R768" s="360" t="s">
        <v>1457</v>
      </c>
      <c r="S768" s="78" t="s">
        <v>1458</v>
      </c>
      <c r="T768" s="78"/>
      <c r="U768" s="508" t="s">
        <v>1189</v>
      </c>
      <c r="V768" s="76" t="s">
        <v>1459</v>
      </c>
      <c r="W768" s="76" t="str">
        <f t="shared" si="197"/>
        <v>51.0874926910136</v>
      </c>
      <c r="X768" s="76" t="str">
        <f t="shared" si="198"/>
        <v>4.837087653692123</v>
      </c>
      <c r="Y768" s="8"/>
    </row>
    <row r="769" spans="1:25" ht="165.75" thickBot="1" x14ac:dyDescent="0.3">
      <c r="A769" s="84">
        <v>487</v>
      </c>
      <c r="B769" s="83"/>
      <c r="C769" s="78" t="s">
        <v>698</v>
      </c>
      <c r="D769" s="78" t="s">
        <v>698</v>
      </c>
      <c r="E769" s="365" t="s">
        <v>701</v>
      </c>
      <c r="F769" s="78" t="s">
        <v>842</v>
      </c>
      <c r="G769" s="365" t="s">
        <v>1760</v>
      </c>
      <c r="H769" s="78"/>
      <c r="I769" s="78"/>
      <c r="J769" s="89"/>
      <c r="K769" s="89"/>
      <c r="L769" s="89"/>
      <c r="M769" s="96" t="s">
        <v>14</v>
      </c>
      <c r="N769" s="96" t="s">
        <v>14</v>
      </c>
      <c r="O769" s="96" t="s">
        <v>14</v>
      </c>
      <c r="P769" s="87" t="s">
        <v>697</v>
      </c>
      <c r="Q769" s="79" t="s">
        <v>32</v>
      </c>
      <c r="R769" s="87"/>
      <c r="S769" s="78"/>
      <c r="T769" s="78"/>
      <c r="U769" s="77" t="s">
        <v>1189</v>
      </c>
      <c r="V769" s="76" t="s">
        <v>695</v>
      </c>
      <c r="W769" s="76" t="str">
        <f t="shared" si="197"/>
        <v>45.847575575435116</v>
      </c>
      <c r="X769" s="76" t="str">
        <f t="shared" si="198"/>
        <v>11.920861222877978</v>
      </c>
      <c r="Y769" s="8" t="s">
        <v>696</v>
      </c>
    </row>
    <row r="770" spans="1:25" ht="195.75" thickBot="1" x14ac:dyDescent="0.3">
      <c r="A770" s="91">
        <v>488</v>
      </c>
      <c r="B770" s="83"/>
      <c r="C770" s="78" t="s">
        <v>1784</v>
      </c>
      <c r="D770" s="78" t="s">
        <v>1784</v>
      </c>
      <c r="E770" s="365" t="s">
        <v>701</v>
      </c>
      <c r="F770" s="78" t="s">
        <v>842</v>
      </c>
      <c r="G770" s="365" t="s">
        <v>1760</v>
      </c>
      <c r="H770" s="78"/>
      <c r="I770" s="78"/>
      <c r="J770" s="89"/>
      <c r="K770" s="89"/>
      <c r="L770" s="89"/>
      <c r="M770" s="79" t="s">
        <v>14</v>
      </c>
      <c r="N770" s="79" t="s">
        <v>14</v>
      </c>
      <c r="O770" s="79" t="s">
        <v>14</v>
      </c>
      <c r="P770" s="78" t="s">
        <v>1039</v>
      </c>
      <c r="Q770" s="76" t="s">
        <v>210</v>
      </c>
      <c r="R770" s="360" t="s">
        <v>1037</v>
      </c>
      <c r="S770" s="78"/>
      <c r="T770" s="78"/>
      <c r="U770" s="92" t="s">
        <v>1189</v>
      </c>
      <c r="V770" s="76" t="s">
        <v>1040</v>
      </c>
      <c r="W770" s="76" t="str">
        <f t="shared" si="197"/>
        <v>52.297268976701844</v>
      </c>
      <c r="X770" s="76" t="str">
        <f t="shared" si="198"/>
        <v>5.552389338667816</v>
      </c>
      <c r="Y770" s="8" t="s">
        <v>1041</v>
      </c>
    </row>
    <row r="771" spans="1:25" ht="195.75" thickBot="1" x14ac:dyDescent="0.3">
      <c r="A771" s="84">
        <v>489</v>
      </c>
      <c r="B771" s="83"/>
      <c r="C771" s="78" t="s">
        <v>1785</v>
      </c>
      <c r="D771" s="78" t="s">
        <v>1785</v>
      </c>
      <c r="E771" s="365" t="s">
        <v>701</v>
      </c>
      <c r="F771" s="78" t="s">
        <v>842</v>
      </c>
      <c r="G771" s="365" t="s">
        <v>1760</v>
      </c>
      <c r="H771" s="78"/>
      <c r="I771" s="78"/>
      <c r="J771" s="89"/>
      <c r="K771" s="89"/>
      <c r="L771" s="89"/>
      <c r="M771" s="79" t="s">
        <v>14</v>
      </c>
      <c r="N771" s="79" t="s">
        <v>14</v>
      </c>
      <c r="O771" s="79" t="s">
        <v>14</v>
      </c>
      <c r="P771" s="78" t="s">
        <v>1038</v>
      </c>
      <c r="Q771" s="76" t="s">
        <v>210</v>
      </c>
      <c r="R771" s="360" t="s">
        <v>1037</v>
      </c>
      <c r="S771" s="78"/>
      <c r="T771" s="78"/>
      <c r="U771" s="77" t="s">
        <v>1189</v>
      </c>
      <c r="V771" s="76" t="s">
        <v>1036</v>
      </c>
      <c r="W771" s="76" t="str">
        <f t="shared" si="197"/>
        <v>52.28523758388727</v>
      </c>
      <c r="X771" s="76" t="str">
        <f t="shared" si="198"/>
        <v>5.546207055706278</v>
      </c>
      <c r="Y771" s="8" t="s">
        <v>1035</v>
      </c>
    </row>
    <row r="772" spans="1:25" ht="210.75" thickBot="1" x14ac:dyDescent="0.3">
      <c r="A772" s="91">
        <v>490</v>
      </c>
      <c r="B772" s="83"/>
      <c r="C772" s="78" t="s">
        <v>1255</v>
      </c>
      <c r="D772" s="78" t="s">
        <v>1255</v>
      </c>
      <c r="E772" s="78" t="s">
        <v>701</v>
      </c>
      <c r="F772" s="78" t="s">
        <v>846</v>
      </c>
      <c r="G772" s="78" t="s">
        <v>1760</v>
      </c>
      <c r="H772" s="78"/>
      <c r="I772" s="78"/>
      <c r="J772" s="89"/>
      <c r="K772" s="89"/>
      <c r="L772" s="89"/>
      <c r="M772" s="96"/>
      <c r="N772" s="96"/>
      <c r="O772" s="96"/>
      <c r="P772" s="87" t="s">
        <v>1210</v>
      </c>
      <c r="Q772" s="79" t="s">
        <v>18</v>
      </c>
      <c r="R772" s="87"/>
      <c r="S772" s="78"/>
      <c r="T772" s="78"/>
      <c r="U772" s="77" t="s">
        <v>1189</v>
      </c>
      <c r="V772" s="76" t="s">
        <v>1211</v>
      </c>
      <c r="W772" s="76" t="str">
        <f t="shared" si="197"/>
        <v>51.13215851370266</v>
      </c>
      <c r="X772" s="76" t="str">
        <f t="shared" si="198"/>
        <v>2.6687662719358847</v>
      </c>
      <c r="Y772" s="8" t="s">
        <v>1212</v>
      </c>
    </row>
    <row r="773" spans="1:25" ht="105.75" thickBot="1" x14ac:dyDescent="0.3">
      <c r="A773" s="84">
        <v>491</v>
      </c>
      <c r="B773" s="83"/>
      <c r="C773" s="78" t="s">
        <v>2225</v>
      </c>
      <c r="D773" s="78" t="s">
        <v>2225</v>
      </c>
      <c r="E773" s="78" t="s">
        <v>1192</v>
      </c>
      <c r="F773" s="78" t="s">
        <v>846</v>
      </c>
      <c r="G773" s="78" t="s">
        <v>1650</v>
      </c>
      <c r="H773" s="78"/>
      <c r="I773" s="78"/>
      <c r="J773" s="89"/>
      <c r="K773" s="89"/>
      <c r="L773" s="89"/>
      <c r="M773" s="96" t="s">
        <v>14</v>
      </c>
      <c r="N773" s="96" t="s">
        <v>14</v>
      </c>
      <c r="O773" s="96" t="s">
        <v>14</v>
      </c>
      <c r="P773" s="87" t="s">
        <v>2075</v>
      </c>
      <c r="Q773" s="79" t="s">
        <v>18</v>
      </c>
      <c r="R773" s="169" t="s">
        <v>2076</v>
      </c>
      <c r="S773" s="78"/>
      <c r="T773" s="78" t="s">
        <v>2055</v>
      </c>
      <c r="U773" s="77" t="s">
        <v>1189</v>
      </c>
      <c r="V773" s="76" t="s">
        <v>2074</v>
      </c>
      <c r="W773" s="76" t="str">
        <f t="shared" si="197"/>
        <v>50.87577969502939</v>
      </c>
      <c r="X773" s="76" t="str">
        <f t="shared" si="198"/>
        <v>4.7000945456641325</v>
      </c>
      <c r="Y773" s="8"/>
    </row>
    <row r="774" spans="1:25" ht="195.75" thickBot="1" x14ac:dyDescent="0.3">
      <c r="A774" s="91">
        <v>492</v>
      </c>
      <c r="B774" s="83"/>
      <c r="C774" s="86" t="s">
        <v>2226</v>
      </c>
      <c r="D774" s="86" t="s">
        <v>2226</v>
      </c>
      <c r="E774" s="78" t="s">
        <v>701</v>
      </c>
      <c r="F774" s="78" t="s">
        <v>846</v>
      </c>
      <c r="G774" s="78"/>
      <c r="H774" s="78"/>
      <c r="I774" s="78"/>
      <c r="J774" s="89"/>
      <c r="K774" s="89"/>
      <c r="L774" s="89"/>
      <c r="M774" s="96" t="s">
        <v>14</v>
      </c>
      <c r="N774" s="96" t="s">
        <v>14</v>
      </c>
      <c r="O774" s="96" t="s">
        <v>14</v>
      </c>
      <c r="P774" s="87" t="s">
        <v>1460</v>
      </c>
      <c r="Q774" s="79" t="s">
        <v>210</v>
      </c>
      <c r="R774" s="169" t="s">
        <v>1461</v>
      </c>
      <c r="S774" s="78"/>
      <c r="T774" s="169" t="s">
        <v>1427</v>
      </c>
      <c r="U774" s="176" t="s">
        <v>1189</v>
      </c>
      <c r="V774" s="76" t="s">
        <v>1462</v>
      </c>
      <c r="W774" s="76" t="str">
        <f t="shared" si="197"/>
        <v>52.850600322689004</v>
      </c>
      <c r="X774" s="76" t="str">
        <f t="shared" si="198"/>
        <v>6.610216814441482</v>
      </c>
      <c r="Y774" s="8" t="s">
        <v>1463</v>
      </c>
    </row>
    <row r="775" spans="1:25" ht="225.75" thickBot="1" x14ac:dyDescent="0.3">
      <c r="A775" s="91">
        <v>657</v>
      </c>
      <c r="B775" s="83"/>
      <c r="C775" s="373" t="s">
        <v>3847</v>
      </c>
      <c r="D775" s="373" t="s">
        <v>3847</v>
      </c>
      <c r="E775" s="365" t="s">
        <v>701</v>
      </c>
      <c r="F775" s="365" t="s">
        <v>846</v>
      </c>
      <c r="G775" s="365" t="s">
        <v>1650</v>
      </c>
      <c r="H775" s="457"/>
      <c r="I775" s="365" t="s">
        <v>3834</v>
      </c>
      <c r="J775" s="89"/>
      <c r="K775" s="89"/>
      <c r="L775" s="89"/>
      <c r="M775" s="96" t="s">
        <v>14</v>
      </c>
      <c r="N775" s="96" t="s">
        <v>14</v>
      </c>
      <c r="O775" s="96" t="s">
        <v>14</v>
      </c>
      <c r="P775" s="367" t="s">
        <v>3839</v>
      </c>
      <c r="Q775" s="79" t="s">
        <v>1167</v>
      </c>
      <c r="R775" s="169"/>
      <c r="S775" s="457"/>
      <c r="T775" s="555" t="s">
        <v>3835</v>
      </c>
      <c r="U775" s="442" t="s">
        <v>1189</v>
      </c>
      <c r="V775" s="76" t="s">
        <v>3832</v>
      </c>
      <c r="W775" s="76" t="str">
        <f t="shared" si="197"/>
        <v>50.31998421712391</v>
      </c>
      <c r="X775" s="76" t="str">
        <f t="shared" si="198"/>
        <v>17.577905890527106</v>
      </c>
      <c r="Y775" s="17" t="s">
        <v>3833</v>
      </c>
    </row>
    <row r="776" spans="1:25" ht="225.75" thickBot="1" x14ac:dyDescent="0.3">
      <c r="A776" s="91">
        <v>658</v>
      </c>
      <c r="B776" s="83"/>
      <c r="C776" s="373" t="s">
        <v>3848</v>
      </c>
      <c r="D776" s="373" t="s">
        <v>3848</v>
      </c>
      <c r="E776" s="365" t="s">
        <v>702</v>
      </c>
      <c r="F776" s="365" t="s">
        <v>846</v>
      </c>
      <c r="G776" s="365" t="s">
        <v>1650</v>
      </c>
      <c r="H776" s="457"/>
      <c r="I776" s="457"/>
      <c r="J776" s="89"/>
      <c r="K776" s="89"/>
      <c r="L776" s="89"/>
      <c r="M776" s="96" t="s">
        <v>14</v>
      </c>
      <c r="N776" s="96" t="s">
        <v>14</v>
      </c>
      <c r="O776" s="96" t="s">
        <v>14</v>
      </c>
      <c r="P776" s="367" t="s">
        <v>3838</v>
      </c>
      <c r="Q776" s="79" t="s">
        <v>1167</v>
      </c>
      <c r="R776" s="169"/>
      <c r="S776" s="457"/>
      <c r="T776" s="169"/>
      <c r="U776" s="442" t="s">
        <v>1189</v>
      </c>
      <c r="V776" s="76" t="s">
        <v>3837</v>
      </c>
      <c r="W776" s="76" t="str">
        <f t="shared" ref="W776:W777" si="199">LEFT(V776,FIND(",",V776)-1)</f>
        <v>50.32154129339626</v>
      </c>
      <c r="X776" s="76" t="str">
        <f t="shared" ref="X776:X777" si="200">MID(V776,FIND(",",V776)+2,1256)</f>
        <v>17.56998753993118</v>
      </c>
      <c r="Y776" s="17" t="s">
        <v>3836</v>
      </c>
    </row>
    <row r="777" spans="1:25" ht="75.75" thickBot="1" x14ac:dyDescent="0.3">
      <c r="A777" s="91">
        <v>659</v>
      </c>
      <c r="B777" s="83"/>
      <c r="C777" s="373" t="s">
        <v>3849</v>
      </c>
      <c r="D777" s="373" t="s">
        <v>3849</v>
      </c>
      <c r="E777" s="365" t="s">
        <v>702</v>
      </c>
      <c r="F777" s="365" t="s">
        <v>846</v>
      </c>
      <c r="G777" s="365" t="s">
        <v>1650</v>
      </c>
      <c r="H777" s="457"/>
      <c r="I777" s="457"/>
      <c r="J777" s="89"/>
      <c r="K777" s="89"/>
      <c r="L777" s="89"/>
      <c r="M777" s="96" t="s">
        <v>14</v>
      </c>
      <c r="N777" s="96" t="s">
        <v>14</v>
      </c>
      <c r="O777" s="96" t="s">
        <v>14</v>
      </c>
      <c r="P777" s="367" t="s">
        <v>3840</v>
      </c>
      <c r="Q777" s="79" t="s">
        <v>1167</v>
      </c>
      <c r="R777" s="169"/>
      <c r="S777" s="365" t="s">
        <v>3842</v>
      </c>
      <c r="T777" s="169"/>
      <c r="U777" s="442" t="s">
        <v>1189</v>
      </c>
      <c r="V777" s="76" t="s">
        <v>3841</v>
      </c>
      <c r="W777" s="76" t="str">
        <f t="shared" si="199"/>
        <v>50.91139433362879</v>
      </c>
      <c r="X777" s="76" t="str">
        <f t="shared" si="200"/>
        <v>16.23944071522031</v>
      </c>
      <c r="Y777" s="8"/>
    </row>
    <row r="778" spans="1:25" ht="201.75" customHeight="1" thickBot="1" x14ac:dyDescent="0.3">
      <c r="A778" s="91">
        <v>175</v>
      </c>
      <c r="B778" s="83"/>
      <c r="C778" s="373" t="s">
        <v>3284</v>
      </c>
      <c r="D778" s="373" t="s">
        <v>3284</v>
      </c>
      <c r="E778" s="365" t="s">
        <v>701</v>
      </c>
      <c r="F778" s="365" t="s">
        <v>846</v>
      </c>
      <c r="G778" s="365" t="s">
        <v>1650</v>
      </c>
      <c r="H778" s="440"/>
      <c r="I778" s="440"/>
      <c r="J778" s="89"/>
      <c r="K778" s="89"/>
      <c r="L778" s="89"/>
      <c r="M778" s="79" t="s">
        <v>14</v>
      </c>
      <c r="N778" s="79" t="s">
        <v>14</v>
      </c>
      <c r="O778" s="79" t="s">
        <v>14</v>
      </c>
      <c r="P778" s="367" t="s">
        <v>3287</v>
      </c>
      <c r="Q778" s="412" t="s">
        <v>32</v>
      </c>
      <c r="R778" s="169"/>
      <c r="S778" s="440"/>
      <c r="T778" s="169"/>
      <c r="U778" s="442" t="s">
        <v>1189</v>
      </c>
      <c r="V778" s="76" t="s">
        <v>3285</v>
      </c>
      <c r="W778" s="76" t="str">
        <f t="shared" ref="W778:W779" si="201">LEFT(V778,FIND(",",V778)-1)</f>
        <v>42.02589416747511</v>
      </c>
      <c r="X778" s="76" t="str">
        <f t="shared" ref="X778:X779" si="202">MID(V778,FIND(",",V778)+2,1256)</f>
        <v>13.429835087447271</v>
      </c>
      <c r="Y778" s="17" t="s">
        <v>3286</v>
      </c>
    </row>
    <row r="779" spans="1:25" ht="201.75" customHeight="1" thickBot="1" x14ac:dyDescent="0.3">
      <c r="A779" s="91">
        <v>678</v>
      </c>
      <c r="B779" s="83"/>
      <c r="C779" s="373" t="s">
        <v>3944</v>
      </c>
      <c r="D779" s="373" t="s">
        <v>3949</v>
      </c>
      <c r="E779" s="365" t="s">
        <v>701</v>
      </c>
      <c r="F779" s="365" t="s">
        <v>842</v>
      </c>
      <c r="G779" s="365" t="s">
        <v>1760</v>
      </c>
      <c r="H779" s="457"/>
      <c r="I779" s="457"/>
      <c r="J779" s="80">
        <v>46128</v>
      </c>
      <c r="K779" s="80" t="s">
        <v>1751</v>
      </c>
      <c r="L779" s="89"/>
      <c r="M779" s="79" t="s">
        <v>14</v>
      </c>
      <c r="N779" s="79" t="s">
        <v>14</v>
      </c>
      <c r="O779" s="79" t="s">
        <v>14</v>
      </c>
      <c r="P779" s="367" t="s">
        <v>3946</v>
      </c>
      <c r="Q779" s="412" t="s">
        <v>210</v>
      </c>
      <c r="R779" s="555" t="s">
        <v>3950</v>
      </c>
      <c r="S779" s="365" t="s">
        <v>3948</v>
      </c>
      <c r="T779" s="555" t="s">
        <v>3947</v>
      </c>
      <c r="U779" s="442" t="s">
        <v>1189</v>
      </c>
      <c r="V779" s="76" t="s">
        <v>3945</v>
      </c>
      <c r="W779" s="76" t="str">
        <f t="shared" si="201"/>
        <v>51.42609098231054</v>
      </c>
      <c r="X779" s="76" t="str">
        <f t="shared" si="202"/>
        <v>5.4836060089500425</v>
      </c>
      <c r="Y779" s="17"/>
    </row>
    <row r="780" spans="1:25" ht="75.75" thickBot="1" x14ac:dyDescent="0.3">
      <c r="A780" s="84">
        <v>493</v>
      </c>
      <c r="B780" s="83"/>
      <c r="C780" s="78" t="s">
        <v>2228</v>
      </c>
      <c r="D780" s="78" t="s">
        <v>2228</v>
      </c>
      <c r="E780" s="366" t="s">
        <v>701</v>
      </c>
      <c r="F780" s="76" t="s">
        <v>846</v>
      </c>
      <c r="G780" s="366" t="s">
        <v>1650</v>
      </c>
      <c r="H780" s="76"/>
      <c r="I780" s="76"/>
      <c r="J780" s="89"/>
      <c r="K780" s="89"/>
      <c r="L780" s="89"/>
      <c r="M780" s="79" t="s">
        <v>14</v>
      </c>
      <c r="N780" s="79" t="s">
        <v>14</v>
      </c>
      <c r="O780" s="79" t="s">
        <v>14</v>
      </c>
      <c r="P780" s="87" t="s">
        <v>2227</v>
      </c>
      <c r="Q780" s="76" t="s">
        <v>107</v>
      </c>
      <c r="R780" s="360" t="s">
        <v>809</v>
      </c>
      <c r="S780" s="78" t="s">
        <v>108</v>
      </c>
      <c r="T780" s="78"/>
      <c r="U780" s="77" t="s">
        <v>1189</v>
      </c>
      <c r="V780" s="76" t="s">
        <v>96</v>
      </c>
      <c r="W780" s="76" t="str">
        <f t="shared" si="197"/>
        <v>42.260021332523145</v>
      </c>
      <c r="X780" s="76" t="str">
        <f t="shared" si="198"/>
        <v>-71.80076274750762</v>
      </c>
      <c r="Y780" s="8" t="s">
        <v>97</v>
      </c>
    </row>
    <row r="781" spans="1:25" ht="315" x14ac:dyDescent="0.25">
      <c r="A781" s="151">
        <v>494</v>
      </c>
      <c r="B781" s="452" t="s">
        <v>3502</v>
      </c>
      <c r="C781" s="165" t="s">
        <v>2741</v>
      </c>
      <c r="D781" s="165"/>
      <c r="E781" s="165" t="s">
        <v>1390</v>
      </c>
      <c r="F781" s="165" t="s">
        <v>842</v>
      </c>
      <c r="G781" s="165" t="s">
        <v>1760</v>
      </c>
      <c r="H781" s="165"/>
      <c r="I781" s="165"/>
      <c r="J781" s="165"/>
      <c r="K781" s="165"/>
      <c r="L781" s="165"/>
      <c r="M781" s="165" t="s">
        <v>14</v>
      </c>
      <c r="N781" s="165" t="s">
        <v>14</v>
      </c>
      <c r="O781" s="165" t="s">
        <v>14</v>
      </c>
      <c r="P781" s="165" t="s">
        <v>1183</v>
      </c>
      <c r="Q781" s="165" t="s">
        <v>32</v>
      </c>
      <c r="R781" s="165" t="s">
        <v>1185</v>
      </c>
      <c r="S781" s="165"/>
      <c r="T781" s="165"/>
      <c r="U781" s="175" t="s">
        <v>1189</v>
      </c>
      <c r="V781" s="165" t="s">
        <v>1186</v>
      </c>
      <c r="W781" s="165" t="str">
        <f t="shared" si="197"/>
        <v>45.73312046298417</v>
      </c>
      <c r="X781" s="165" t="str">
        <f t="shared" si="198"/>
        <v>12.457542226359726</v>
      </c>
      <c r="Y781" s="27" t="s">
        <v>1184</v>
      </c>
    </row>
    <row r="782" spans="1:25" x14ac:dyDescent="0.25">
      <c r="A782" s="142">
        <v>494</v>
      </c>
      <c r="B782" s="141" t="s">
        <v>2936</v>
      </c>
      <c r="C782" s="160"/>
      <c r="D782" s="160" t="s">
        <v>2721</v>
      </c>
      <c r="E782" s="160" t="s">
        <v>1390</v>
      </c>
      <c r="F782" s="160" t="s">
        <v>842</v>
      </c>
      <c r="G782" s="160" t="s">
        <v>1760</v>
      </c>
      <c r="H782" s="160"/>
      <c r="I782" s="160"/>
      <c r="J782" s="160"/>
      <c r="K782" s="160"/>
      <c r="L782" s="160"/>
      <c r="M782" s="160"/>
      <c r="N782" s="160"/>
      <c r="O782" s="160"/>
      <c r="P782" s="160"/>
      <c r="Q782" s="160"/>
      <c r="R782" s="160"/>
      <c r="S782" s="160"/>
      <c r="T782" s="160"/>
      <c r="U782" s="174"/>
      <c r="V782" s="160"/>
      <c r="W782" s="160"/>
      <c r="X782" s="160"/>
      <c r="Y782" s="20"/>
    </row>
    <row r="783" spans="1:25" x14ac:dyDescent="0.25">
      <c r="A783" s="233">
        <v>494</v>
      </c>
      <c r="B783" s="485" t="s">
        <v>2937</v>
      </c>
      <c r="C783" s="228"/>
      <c r="D783" s="486" t="s">
        <v>3408</v>
      </c>
      <c r="E783" s="228" t="s">
        <v>702</v>
      </c>
      <c r="F783" s="228" t="s">
        <v>846</v>
      </c>
      <c r="G783" s="228" t="s">
        <v>1650</v>
      </c>
      <c r="H783" s="228"/>
      <c r="I783" s="228"/>
      <c r="J783" s="228"/>
      <c r="K783" s="228"/>
      <c r="L783" s="228"/>
      <c r="M783" s="228"/>
      <c r="N783" s="228"/>
      <c r="O783" s="228"/>
      <c r="P783" s="228"/>
      <c r="Q783" s="228"/>
      <c r="R783" s="228"/>
      <c r="S783" s="228"/>
      <c r="T783" s="228"/>
      <c r="U783" s="484"/>
      <c r="V783" s="228"/>
      <c r="W783" s="228"/>
      <c r="X783" s="228"/>
      <c r="Y783" s="45"/>
    </row>
    <row r="784" spans="1:25" ht="15.75" thickBot="1" x14ac:dyDescent="0.3">
      <c r="A784" s="137">
        <v>494</v>
      </c>
      <c r="B784" s="399" t="s">
        <v>3406</v>
      </c>
      <c r="C784" s="172"/>
      <c r="D784" s="372" t="s">
        <v>3402</v>
      </c>
      <c r="E784" s="372" t="s">
        <v>702</v>
      </c>
      <c r="F784" s="156" t="s">
        <v>846</v>
      </c>
      <c r="G784" s="372" t="s">
        <v>1650</v>
      </c>
      <c r="H784" s="156"/>
      <c r="I784" s="172"/>
      <c r="J784" s="172"/>
      <c r="K784" s="172"/>
      <c r="L784" s="172"/>
      <c r="M784" s="172"/>
      <c r="N784" s="172"/>
      <c r="O784" s="172"/>
      <c r="P784" s="172"/>
      <c r="Q784" s="172"/>
      <c r="R784" s="172"/>
      <c r="S784" s="172"/>
      <c r="T784" s="172"/>
      <c r="U784" s="173"/>
      <c r="V784" s="172"/>
      <c r="W784" s="172"/>
      <c r="X784" s="172"/>
      <c r="Y784" s="171"/>
    </row>
    <row r="785" spans="1:25" ht="120" x14ac:dyDescent="0.25">
      <c r="A785" s="151">
        <v>495</v>
      </c>
      <c r="B785" s="452" t="s">
        <v>3503</v>
      </c>
      <c r="C785" s="480" t="s">
        <v>2742</v>
      </c>
      <c r="D785" s="165"/>
      <c r="E785" s="165" t="s">
        <v>1390</v>
      </c>
      <c r="F785" s="165" t="s">
        <v>842</v>
      </c>
      <c r="G785" s="165" t="s">
        <v>1760</v>
      </c>
      <c r="H785" s="165"/>
      <c r="I785" s="481" t="s">
        <v>2746</v>
      </c>
      <c r="J785" s="480"/>
      <c r="K785" s="480"/>
      <c r="L785" s="480"/>
      <c r="M785" s="480" t="s">
        <v>14</v>
      </c>
      <c r="N785" s="480" t="s">
        <v>14</v>
      </c>
      <c r="O785" s="480" t="s">
        <v>14</v>
      </c>
      <c r="P785" s="480" t="s">
        <v>2745</v>
      </c>
      <c r="Q785" s="480" t="s">
        <v>32</v>
      </c>
      <c r="R785" s="165" t="s">
        <v>2747</v>
      </c>
      <c r="S785" s="480"/>
      <c r="T785" s="480"/>
      <c r="U785" s="482" t="s">
        <v>1189</v>
      </c>
      <c r="V785" s="480" t="s">
        <v>2744</v>
      </c>
      <c r="W785" s="164" t="str">
        <f t="shared" ref="W785:W800" si="203">LEFT(V785,FIND(",",V785)-1)</f>
        <v>45.79262321943055</v>
      </c>
      <c r="X785" s="164" t="str">
        <f t="shared" ref="X785:X800" si="204">MID(V785,FIND(",",V785)+2,1256)</f>
        <v>12.43359679501918</v>
      </c>
      <c r="Y785" s="28" t="s">
        <v>2743</v>
      </c>
    </row>
    <row r="786" spans="1:25" x14ac:dyDescent="0.25">
      <c r="A786" s="142">
        <v>495</v>
      </c>
      <c r="B786" s="398" t="s">
        <v>3403</v>
      </c>
      <c r="C786" s="199"/>
      <c r="D786" s="397" t="s">
        <v>3405</v>
      </c>
      <c r="E786" s="160"/>
      <c r="F786" s="160"/>
      <c r="G786" s="160"/>
      <c r="H786" s="160"/>
      <c r="I786" s="483"/>
      <c r="J786" s="199"/>
      <c r="K786" s="199"/>
      <c r="L786" s="199"/>
      <c r="M786" s="199"/>
      <c r="N786" s="199"/>
      <c r="O786" s="199"/>
      <c r="P786" s="199"/>
      <c r="Q786" s="199"/>
      <c r="R786" s="160"/>
      <c r="S786" s="199"/>
      <c r="T786" s="199"/>
      <c r="U786" s="467"/>
      <c r="V786" s="199"/>
      <c r="W786" s="143"/>
      <c r="X786" s="143"/>
      <c r="Y786" s="21"/>
    </row>
    <row r="787" spans="1:25" ht="15.75" thickBot="1" x14ac:dyDescent="0.3">
      <c r="A787" s="137">
        <v>495</v>
      </c>
      <c r="B787" s="399" t="s">
        <v>3404</v>
      </c>
      <c r="C787" s="172"/>
      <c r="D787" s="372" t="s">
        <v>3407</v>
      </c>
      <c r="E787" s="156"/>
      <c r="F787" s="156"/>
      <c r="G787" s="156"/>
      <c r="H787" s="156"/>
      <c r="I787" s="37"/>
      <c r="J787" s="172"/>
      <c r="K787" s="172"/>
      <c r="L787" s="172"/>
      <c r="M787" s="172"/>
      <c r="N787" s="172"/>
      <c r="O787" s="172"/>
      <c r="P787" s="172"/>
      <c r="Q787" s="172"/>
      <c r="R787" s="156"/>
      <c r="S787" s="172"/>
      <c r="T787" s="172"/>
      <c r="U787" s="173"/>
      <c r="V787" s="172"/>
      <c r="W787" s="155"/>
      <c r="X787" s="155"/>
      <c r="Y787" s="29"/>
    </row>
    <row r="788" spans="1:25" ht="255.75" thickBot="1" x14ac:dyDescent="0.3">
      <c r="A788" s="91">
        <v>496</v>
      </c>
      <c r="B788" s="83"/>
      <c r="C788" s="86" t="s">
        <v>2752</v>
      </c>
      <c r="D788" s="86" t="s">
        <v>2752</v>
      </c>
      <c r="E788" s="86" t="s">
        <v>2753</v>
      </c>
      <c r="F788" s="86" t="s">
        <v>846</v>
      </c>
      <c r="G788" s="86" t="s">
        <v>1650</v>
      </c>
      <c r="H788" s="86"/>
      <c r="I788" s="86"/>
      <c r="J788" s="101"/>
      <c r="K788" s="101"/>
      <c r="L788" s="101"/>
      <c r="M788" s="130" t="s">
        <v>1379</v>
      </c>
      <c r="N788" s="130" t="s">
        <v>125</v>
      </c>
      <c r="O788" s="130" t="s">
        <v>1380</v>
      </c>
      <c r="P788" s="129" t="s">
        <v>1383</v>
      </c>
      <c r="Q788" s="128" t="s">
        <v>47</v>
      </c>
      <c r="R788" s="86" t="s">
        <v>1384</v>
      </c>
      <c r="S788" s="77" t="s">
        <v>1385</v>
      </c>
      <c r="T788" s="86"/>
      <c r="U788" s="77" t="s">
        <v>1189</v>
      </c>
      <c r="V788" s="128" t="s">
        <v>1382</v>
      </c>
      <c r="W788" s="128" t="str">
        <f t="shared" si="203"/>
        <v>44.36080122644481</v>
      </c>
      <c r="X788" s="128" t="str">
        <f t="shared" si="204"/>
        <v>6.614190096753565</v>
      </c>
      <c r="Y788" s="22" t="s">
        <v>1381</v>
      </c>
    </row>
    <row r="789" spans="1:25" ht="240.75" thickBot="1" x14ac:dyDescent="0.3">
      <c r="A789" s="91">
        <v>497</v>
      </c>
      <c r="B789" s="83"/>
      <c r="C789" s="86" t="s">
        <v>2754</v>
      </c>
      <c r="D789" s="86" t="s">
        <v>2754</v>
      </c>
      <c r="E789" s="86" t="s">
        <v>701</v>
      </c>
      <c r="F789" s="86" t="s">
        <v>846</v>
      </c>
      <c r="G789" s="373" t="s">
        <v>1650</v>
      </c>
      <c r="H789" s="86"/>
      <c r="I789" s="86"/>
      <c r="J789" s="101"/>
      <c r="K789" s="101"/>
      <c r="L789" s="101"/>
      <c r="M789" s="130" t="s">
        <v>2756</v>
      </c>
      <c r="N789" s="130" t="s">
        <v>34</v>
      </c>
      <c r="O789" s="130" t="s">
        <v>2757</v>
      </c>
      <c r="P789" s="129" t="s">
        <v>2760</v>
      </c>
      <c r="Q789" s="128" t="s">
        <v>47</v>
      </c>
      <c r="R789" s="86"/>
      <c r="S789" s="129" t="s">
        <v>2759</v>
      </c>
      <c r="T789" s="86"/>
      <c r="U789" s="77" t="s">
        <v>1189</v>
      </c>
      <c r="V789" s="128" t="s">
        <v>2758</v>
      </c>
      <c r="W789" s="76" t="str">
        <f t="shared" si="203"/>
        <v>44.17487025914994</v>
      </c>
      <c r="X789" s="76" t="str">
        <f t="shared" si="204"/>
        <v>6.698124894457262</v>
      </c>
      <c r="Y789" s="22" t="s">
        <v>2755</v>
      </c>
    </row>
    <row r="790" spans="1:25" ht="150.75" thickBot="1" x14ac:dyDescent="0.3">
      <c r="A790" s="91">
        <v>498</v>
      </c>
      <c r="B790" s="83"/>
      <c r="C790" s="78" t="s">
        <v>198</v>
      </c>
      <c r="D790" s="78"/>
      <c r="E790" s="365" t="s">
        <v>701</v>
      </c>
      <c r="F790" s="78" t="s">
        <v>842</v>
      </c>
      <c r="G790" s="78"/>
      <c r="H790" s="78"/>
      <c r="I790" s="78"/>
      <c r="J790" s="89"/>
      <c r="K790" s="89"/>
      <c r="L790" s="89"/>
      <c r="M790" s="79" t="s">
        <v>14</v>
      </c>
      <c r="N790" s="79" t="s">
        <v>14</v>
      </c>
      <c r="O790" s="79" t="s">
        <v>14</v>
      </c>
      <c r="P790" s="87" t="s">
        <v>199</v>
      </c>
      <c r="Q790" s="76" t="s">
        <v>210</v>
      </c>
      <c r="R790" s="169" t="s">
        <v>200</v>
      </c>
      <c r="S790" s="169"/>
      <c r="T790" s="365" t="s">
        <v>3201</v>
      </c>
      <c r="U790" s="77" t="s">
        <v>1189</v>
      </c>
      <c r="V790" s="76" t="s">
        <v>667</v>
      </c>
      <c r="W790" s="76" t="str">
        <f t="shared" si="203"/>
        <v>52.10565057725344</v>
      </c>
      <c r="X790" s="76" t="str">
        <f t="shared" si="204"/>
        <v>5.20165593484443</v>
      </c>
      <c r="Y790" s="8"/>
    </row>
    <row r="791" spans="1:25" ht="240.75" thickBot="1" x14ac:dyDescent="0.3">
      <c r="A791" s="91">
        <v>607</v>
      </c>
      <c r="B791" s="83"/>
      <c r="C791" s="365" t="s">
        <v>3329</v>
      </c>
      <c r="D791" s="441"/>
      <c r="E791" s="365" t="s">
        <v>701</v>
      </c>
      <c r="F791" s="365" t="s">
        <v>842</v>
      </c>
      <c r="G791" s="441"/>
      <c r="H791" s="441"/>
      <c r="I791" s="441"/>
      <c r="J791" s="89"/>
      <c r="K791" s="89"/>
      <c r="L791" s="89"/>
      <c r="M791" s="79" t="s">
        <v>14</v>
      </c>
      <c r="N791" s="79" t="s">
        <v>14</v>
      </c>
      <c r="O791" s="79" t="s">
        <v>14</v>
      </c>
      <c r="P791" s="87" t="s">
        <v>3330</v>
      </c>
      <c r="Q791" s="76" t="s">
        <v>970</v>
      </c>
      <c r="R791" s="169" t="s">
        <v>3331</v>
      </c>
      <c r="S791" s="169"/>
      <c r="T791" s="365" t="s">
        <v>3201</v>
      </c>
      <c r="U791" s="368" t="s">
        <v>1189</v>
      </c>
      <c r="V791" s="449" t="s">
        <v>3332</v>
      </c>
      <c r="W791" s="449" t="str">
        <f t="shared" si="203"/>
        <v>52.08110436656178</v>
      </c>
      <c r="X791" s="449" t="str">
        <f t="shared" si="204"/>
        <v>5.1244606177899765</v>
      </c>
      <c r="Y791" s="8" t="s">
        <v>3333</v>
      </c>
    </row>
    <row r="792" spans="1:25" ht="195.75" thickBot="1" x14ac:dyDescent="0.3">
      <c r="A792" s="91">
        <v>499</v>
      </c>
      <c r="B792" s="83"/>
      <c r="C792" s="78" t="s">
        <v>1112</v>
      </c>
      <c r="D792" s="78"/>
      <c r="E792" s="365" t="s">
        <v>702</v>
      </c>
      <c r="F792" s="78" t="s">
        <v>846</v>
      </c>
      <c r="G792" s="365" t="s">
        <v>2457</v>
      </c>
      <c r="H792" s="78"/>
      <c r="I792" s="78"/>
      <c r="J792" s="89"/>
      <c r="K792" s="89"/>
      <c r="L792" s="89"/>
      <c r="M792" s="79" t="s">
        <v>14</v>
      </c>
      <c r="N792" s="79" t="s">
        <v>14</v>
      </c>
      <c r="O792" s="79" t="s">
        <v>14</v>
      </c>
      <c r="P792" s="87" t="s">
        <v>1117</v>
      </c>
      <c r="Q792" s="76" t="s">
        <v>210</v>
      </c>
      <c r="R792" s="360" t="s">
        <v>1114</v>
      </c>
      <c r="S792" s="169" t="s">
        <v>1115</v>
      </c>
      <c r="T792" s="78"/>
      <c r="U792" s="77" t="s">
        <v>1189</v>
      </c>
      <c r="V792" s="76" t="s">
        <v>1116</v>
      </c>
      <c r="W792" s="76" t="str">
        <f t="shared" si="203"/>
        <v>50.84330307497792</v>
      </c>
      <c r="X792" s="76" t="str">
        <f t="shared" si="204"/>
        <v>5.825114776865709</v>
      </c>
      <c r="Y792" s="8" t="s">
        <v>1113</v>
      </c>
    </row>
    <row r="793" spans="1:25" ht="390.75" thickBot="1" x14ac:dyDescent="0.3">
      <c r="A793" s="91">
        <v>500</v>
      </c>
      <c r="B793" s="83"/>
      <c r="C793" s="78" t="s">
        <v>77</v>
      </c>
      <c r="D793" s="78" t="s">
        <v>77</v>
      </c>
      <c r="E793" s="365" t="s">
        <v>701</v>
      </c>
      <c r="F793" s="78" t="s">
        <v>870</v>
      </c>
      <c r="G793" s="78" t="s">
        <v>1483</v>
      </c>
      <c r="H793" s="78"/>
      <c r="I793" s="78"/>
      <c r="J793" s="89"/>
      <c r="K793" s="89"/>
      <c r="L793" s="89"/>
      <c r="M793" s="79" t="s">
        <v>14</v>
      </c>
      <c r="N793" s="79" t="s">
        <v>14</v>
      </c>
      <c r="O793" s="79" t="s">
        <v>14</v>
      </c>
      <c r="P793" s="87" t="s">
        <v>44</v>
      </c>
      <c r="Q793" s="76" t="s">
        <v>18</v>
      </c>
      <c r="R793" s="360" t="s">
        <v>1222</v>
      </c>
      <c r="S793" s="78" t="s">
        <v>1220</v>
      </c>
      <c r="T793" s="78" t="s">
        <v>1221</v>
      </c>
      <c r="U793" s="77" t="s">
        <v>1189</v>
      </c>
      <c r="V793" s="76" t="s">
        <v>43</v>
      </c>
      <c r="W793" s="76" t="str">
        <f t="shared" si="203"/>
        <v>50.82498787337049</v>
      </c>
      <c r="X793" s="76" t="str">
        <f t="shared" si="204"/>
        <v>4.039706758391669</v>
      </c>
      <c r="Y793" s="8" t="s">
        <v>42</v>
      </c>
    </row>
    <row r="794" spans="1:25" ht="165.75" thickBot="1" x14ac:dyDescent="0.3">
      <c r="A794" s="91">
        <v>501</v>
      </c>
      <c r="B794" s="83"/>
      <c r="C794" s="366" t="s">
        <v>3156</v>
      </c>
      <c r="D794" s="76"/>
      <c r="E794" s="365" t="s">
        <v>701</v>
      </c>
      <c r="F794" s="78" t="s">
        <v>870</v>
      </c>
      <c r="G794" s="78" t="s">
        <v>220</v>
      </c>
      <c r="H794" s="78"/>
      <c r="I794" s="78"/>
      <c r="J794" s="152"/>
      <c r="K794" s="152"/>
      <c r="L794" s="152"/>
      <c r="M794" s="79" t="s">
        <v>14</v>
      </c>
      <c r="N794" s="79" t="s">
        <v>14</v>
      </c>
      <c r="O794" s="79" t="s">
        <v>14</v>
      </c>
      <c r="P794" s="87" t="s">
        <v>224</v>
      </c>
      <c r="Q794" s="76" t="s">
        <v>225</v>
      </c>
      <c r="R794" s="360"/>
      <c r="S794" s="78" t="s">
        <v>226</v>
      </c>
      <c r="T794" s="78" t="s">
        <v>223</v>
      </c>
      <c r="U794" s="77" t="s">
        <v>1189</v>
      </c>
      <c r="V794" s="76" t="s">
        <v>221</v>
      </c>
      <c r="W794" s="76" t="str">
        <f t="shared" si="203"/>
        <v>54.00974971929323</v>
      </c>
      <c r="X794" s="76" t="str">
        <f t="shared" si="204"/>
        <v>-1.4743837378752505</v>
      </c>
      <c r="Y794" s="8" t="s">
        <v>222</v>
      </c>
    </row>
    <row r="795" spans="1:25" ht="150.75" thickBot="1" x14ac:dyDescent="0.3">
      <c r="A795" s="91">
        <v>502</v>
      </c>
      <c r="B795" s="83"/>
      <c r="C795" s="366" t="s">
        <v>3157</v>
      </c>
      <c r="D795" s="76"/>
      <c r="E795" s="78" t="s">
        <v>701</v>
      </c>
      <c r="F795" s="78" t="s">
        <v>870</v>
      </c>
      <c r="G795" s="78" t="s">
        <v>220</v>
      </c>
      <c r="H795" s="78"/>
      <c r="I795" s="78"/>
      <c r="J795" s="152"/>
      <c r="K795" s="152"/>
      <c r="L795" s="152"/>
      <c r="M795" s="96" t="s">
        <v>14</v>
      </c>
      <c r="N795" s="96" t="s">
        <v>14</v>
      </c>
      <c r="O795" s="96" t="s">
        <v>14</v>
      </c>
      <c r="P795" s="87" t="s">
        <v>359</v>
      </c>
      <c r="Q795" s="76" t="s">
        <v>225</v>
      </c>
      <c r="R795" s="360"/>
      <c r="S795" s="78" t="s">
        <v>357</v>
      </c>
      <c r="T795" s="78" t="s">
        <v>355</v>
      </c>
      <c r="U795" s="77" t="s">
        <v>1189</v>
      </c>
      <c r="V795" s="76" t="s">
        <v>358</v>
      </c>
      <c r="W795" s="76" t="str">
        <f t="shared" si="203"/>
        <v>53.99178527077503</v>
      </c>
      <c r="X795" s="76" t="str">
        <f t="shared" si="204"/>
        <v>-1.542029604643694</v>
      </c>
      <c r="Y795" s="8" t="s">
        <v>354</v>
      </c>
    </row>
    <row r="796" spans="1:25" s="61" customFormat="1" ht="225.75" thickBot="1" x14ac:dyDescent="0.3">
      <c r="A796" s="91">
        <v>503</v>
      </c>
      <c r="B796" s="92"/>
      <c r="C796" s="95" t="s">
        <v>1688</v>
      </c>
      <c r="D796" s="95"/>
      <c r="E796" s="94" t="s">
        <v>701</v>
      </c>
      <c r="F796" s="76" t="s">
        <v>870</v>
      </c>
      <c r="G796" s="94" t="s">
        <v>220</v>
      </c>
      <c r="H796" s="94"/>
      <c r="I796" s="94"/>
      <c r="J796" s="93"/>
      <c r="K796" s="93"/>
      <c r="L796" s="93"/>
      <c r="M796" s="79" t="s">
        <v>1719</v>
      </c>
      <c r="N796" s="79" t="s">
        <v>37</v>
      </c>
      <c r="O796" s="79" t="s">
        <v>1720</v>
      </c>
      <c r="P796" s="87" t="s">
        <v>1721</v>
      </c>
      <c r="Q796" s="78" t="s">
        <v>47</v>
      </c>
      <c r="R796" s="360"/>
      <c r="S796" s="78"/>
      <c r="T796" s="78"/>
      <c r="U796" s="92" t="s">
        <v>1189</v>
      </c>
      <c r="V796" s="78" t="s">
        <v>1717</v>
      </c>
      <c r="W796" s="76" t="str">
        <f t="shared" si="203"/>
        <v>45.848745</v>
      </c>
      <c r="X796" s="76" t="str">
        <f t="shared" si="204"/>
        <v>5.783006</v>
      </c>
      <c r="Y796" s="8" t="s">
        <v>1718</v>
      </c>
    </row>
    <row r="797" spans="1:25" ht="195.75" thickBot="1" x14ac:dyDescent="0.3">
      <c r="A797" s="91">
        <v>504</v>
      </c>
      <c r="B797" s="83"/>
      <c r="C797" s="76" t="s">
        <v>1306</v>
      </c>
      <c r="D797" s="76"/>
      <c r="E797" s="78" t="s">
        <v>701</v>
      </c>
      <c r="F797" s="78" t="s">
        <v>870</v>
      </c>
      <c r="G797" s="78" t="s">
        <v>220</v>
      </c>
      <c r="H797" s="78"/>
      <c r="I797" s="78"/>
      <c r="J797" s="152"/>
      <c r="K797" s="152"/>
      <c r="L797" s="152"/>
      <c r="M797" s="96" t="s">
        <v>14</v>
      </c>
      <c r="N797" s="96" t="s">
        <v>14</v>
      </c>
      <c r="O797" s="96" t="s">
        <v>14</v>
      </c>
      <c r="P797" s="87"/>
      <c r="Q797" s="76"/>
      <c r="R797" s="360" t="s">
        <v>1309</v>
      </c>
      <c r="S797" s="87" t="s">
        <v>2521</v>
      </c>
      <c r="T797" s="78"/>
      <c r="U797" s="77" t="s">
        <v>1189</v>
      </c>
      <c r="V797" s="76" t="s">
        <v>1308</v>
      </c>
      <c r="W797" s="76" t="str">
        <f t="shared" si="203"/>
        <v>50.4121793720213</v>
      </c>
      <c r="X797" s="76" t="str">
        <f t="shared" si="204"/>
        <v>4.167465591346429</v>
      </c>
      <c r="Y797" s="8" t="s">
        <v>1307</v>
      </c>
    </row>
    <row r="798" spans="1:25" ht="15.75" thickBot="1" x14ac:dyDescent="0.3">
      <c r="A798" s="91">
        <v>505</v>
      </c>
      <c r="B798" s="83"/>
      <c r="C798" s="78" t="s">
        <v>979</v>
      </c>
      <c r="D798" s="78"/>
      <c r="E798" s="365" t="s">
        <v>701</v>
      </c>
      <c r="F798" s="78" t="s">
        <v>870</v>
      </c>
      <c r="G798" s="78" t="s">
        <v>220</v>
      </c>
      <c r="H798" s="78"/>
      <c r="I798" s="89" t="s">
        <v>1753</v>
      </c>
      <c r="J798" s="89">
        <v>45538</v>
      </c>
      <c r="K798" s="89" t="s">
        <v>1753</v>
      </c>
      <c r="L798" s="89"/>
      <c r="M798" s="79" t="s">
        <v>980</v>
      </c>
      <c r="N798" s="79" t="s">
        <v>34</v>
      </c>
      <c r="O798" s="79" t="s">
        <v>1686</v>
      </c>
      <c r="P798" s="87"/>
      <c r="Q798" s="76"/>
      <c r="R798" s="360" t="s">
        <v>981</v>
      </c>
      <c r="S798" s="78"/>
      <c r="T798" s="78"/>
      <c r="U798" s="77" t="s">
        <v>1189</v>
      </c>
      <c r="V798" s="76" t="s">
        <v>982</v>
      </c>
      <c r="W798" s="76" t="str">
        <f t="shared" si="203"/>
        <v>44.121152971083724</v>
      </c>
      <c r="X798" s="76" t="str">
        <f t="shared" si="204"/>
        <v>3.5801409974178364</v>
      </c>
      <c r="Y798" s="8"/>
    </row>
    <row r="799" spans="1:25" ht="255.75" thickBot="1" x14ac:dyDescent="0.3">
      <c r="A799" s="91">
        <v>592</v>
      </c>
      <c r="B799" s="83"/>
      <c r="C799" s="365" t="s">
        <v>3214</v>
      </c>
      <c r="D799" s="410"/>
      <c r="E799" s="365" t="s">
        <v>701</v>
      </c>
      <c r="F799" s="365" t="s">
        <v>870</v>
      </c>
      <c r="G799" s="365" t="s">
        <v>220</v>
      </c>
      <c r="H799" s="410"/>
      <c r="I799" s="365" t="s">
        <v>3228</v>
      </c>
      <c r="J799" s="89"/>
      <c r="K799" s="89"/>
      <c r="L799" s="89"/>
      <c r="M799" s="412" t="s">
        <v>14</v>
      </c>
      <c r="N799" s="412" t="s">
        <v>14</v>
      </c>
      <c r="O799" s="412" t="s">
        <v>14</v>
      </c>
      <c r="P799" s="367" t="s">
        <v>3219</v>
      </c>
      <c r="Q799" s="366" t="s">
        <v>305</v>
      </c>
      <c r="R799" s="365" t="s">
        <v>3220</v>
      </c>
      <c r="S799" s="410"/>
      <c r="T799" s="410"/>
      <c r="U799" s="368" t="s">
        <v>1189</v>
      </c>
      <c r="V799" s="76" t="s">
        <v>3216</v>
      </c>
      <c r="W799" s="76" t="str">
        <f t="shared" ref="W799" si="205">LEFT(V799,FIND(",",V799)-1)</f>
        <v>55.70696593845317</v>
      </c>
      <c r="X799" s="76" t="str">
        <f t="shared" ref="X799" si="206">MID(V799,FIND(",",V799)+2,1256)</f>
        <v>9.542217889637055</v>
      </c>
      <c r="Y799" s="8" t="s">
        <v>3215</v>
      </c>
    </row>
    <row r="800" spans="1:25" ht="30" x14ac:dyDescent="0.25">
      <c r="A800" s="151">
        <v>506</v>
      </c>
      <c r="B800" s="452" t="s">
        <v>3504</v>
      </c>
      <c r="C800" s="165" t="s">
        <v>1970</v>
      </c>
      <c r="D800" s="165"/>
      <c r="E800" s="164"/>
      <c r="F800" s="164"/>
      <c r="G800" s="165"/>
      <c r="H800" s="164"/>
      <c r="I800" s="164"/>
      <c r="J800" s="168">
        <v>45886</v>
      </c>
      <c r="K800" s="167" t="s">
        <v>1751</v>
      </c>
      <c r="L800" s="167"/>
      <c r="M800" s="148" t="s">
        <v>1762</v>
      </c>
      <c r="N800" s="148" t="s">
        <v>46</v>
      </c>
      <c r="O800" s="148" t="s">
        <v>111</v>
      </c>
      <c r="P800" s="166" t="s">
        <v>1776</v>
      </c>
      <c r="Q800" s="164" t="s">
        <v>47</v>
      </c>
      <c r="R800" s="165" t="s">
        <v>1778</v>
      </c>
      <c r="S800" s="165" t="s">
        <v>1776</v>
      </c>
      <c r="T800" s="165"/>
      <c r="U800" s="125" t="s">
        <v>1189</v>
      </c>
      <c r="V800" s="164" t="s">
        <v>1782</v>
      </c>
      <c r="W800" s="144" t="str">
        <f t="shared" si="203"/>
        <v>45.90719413325653</v>
      </c>
      <c r="X800" s="144" t="str">
        <f t="shared" si="204"/>
        <v>6.640771875486383</v>
      </c>
      <c r="Y800" s="27"/>
    </row>
    <row r="801" spans="1:25" ht="15.75" thickBot="1" x14ac:dyDescent="0.3">
      <c r="A801" s="142">
        <v>506</v>
      </c>
      <c r="B801" s="141" t="s">
        <v>2963</v>
      </c>
      <c r="C801" s="160"/>
      <c r="D801" s="160" t="s">
        <v>2955</v>
      </c>
      <c r="E801" s="143" t="s">
        <v>1761</v>
      </c>
      <c r="F801" s="143" t="s">
        <v>870</v>
      </c>
      <c r="G801" s="160" t="s">
        <v>220</v>
      </c>
      <c r="H801" s="143"/>
      <c r="I801" s="143"/>
      <c r="J801" s="163"/>
      <c r="K801" s="162"/>
      <c r="L801" s="162"/>
      <c r="M801" s="139"/>
      <c r="N801" s="139"/>
      <c r="O801" s="139"/>
      <c r="P801" s="161"/>
      <c r="Q801" s="143"/>
      <c r="R801" s="160"/>
      <c r="S801" s="160"/>
      <c r="T801" s="160"/>
      <c r="U801" s="118"/>
      <c r="V801" s="143"/>
      <c r="W801" s="116"/>
      <c r="X801" s="116"/>
      <c r="Y801" s="20"/>
    </row>
    <row r="802" spans="1:25" s="61" customFormat="1" ht="15.75" thickBot="1" x14ac:dyDescent="0.3">
      <c r="A802" s="111">
        <v>506</v>
      </c>
      <c r="B802" s="110" t="s">
        <v>2964</v>
      </c>
      <c r="C802" s="107"/>
      <c r="D802" s="147" t="s">
        <v>1776</v>
      </c>
      <c r="E802" s="108" t="s">
        <v>1471</v>
      </c>
      <c r="F802" s="433" t="s">
        <v>846</v>
      </c>
      <c r="G802" s="432" t="s">
        <v>1650</v>
      </c>
      <c r="H802" s="108"/>
      <c r="I802" s="108"/>
      <c r="J802" s="159"/>
      <c r="K802" s="341"/>
      <c r="L802" s="341"/>
      <c r="M802" s="266"/>
      <c r="N802" s="266"/>
      <c r="O802" s="266"/>
      <c r="P802" s="133"/>
      <c r="Q802" s="108"/>
      <c r="R802" s="107"/>
      <c r="S802" s="107"/>
      <c r="T802" s="107"/>
      <c r="U802" s="110"/>
      <c r="V802" s="108"/>
      <c r="W802" s="108"/>
      <c r="X802" s="108"/>
      <c r="Y802" s="42"/>
    </row>
    <row r="803" spans="1:25" ht="75.75" thickBot="1" x14ac:dyDescent="0.3">
      <c r="A803" s="91">
        <v>507</v>
      </c>
      <c r="B803" s="83"/>
      <c r="C803" s="132" t="s">
        <v>1839</v>
      </c>
      <c r="D803" s="132" t="s">
        <v>1839</v>
      </c>
      <c r="E803" s="76" t="s">
        <v>842</v>
      </c>
      <c r="F803" s="82" t="s">
        <v>870</v>
      </c>
      <c r="G803" s="82" t="s">
        <v>220</v>
      </c>
      <c r="H803" s="82"/>
      <c r="I803" s="82"/>
      <c r="J803" s="80">
        <v>45169</v>
      </c>
      <c r="K803" s="80" t="s">
        <v>1751</v>
      </c>
      <c r="L803" s="80"/>
      <c r="M803" s="79" t="s">
        <v>280</v>
      </c>
      <c r="N803" s="79" t="s">
        <v>54</v>
      </c>
      <c r="O803" s="79" t="s">
        <v>404</v>
      </c>
      <c r="P803" s="87" t="s">
        <v>601</v>
      </c>
      <c r="Q803" s="76" t="s">
        <v>47</v>
      </c>
      <c r="R803" s="360" t="s">
        <v>220</v>
      </c>
      <c r="S803" s="78"/>
      <c r="T803" s="78"/>
      <c r="U803" s="92" t="s">
        <v>1189</v>
      </c>
      <c r="V803" s="76" t="s">
        <v>600</v>
      </c>
      <c r="W803" s="76" t="str">
        <f t="shared" ref="W803:W848" si="207">LEFT(V803,FIND(",",V803)-1)</f>
        <v>42.98948247027502</v>
      </c>
      <c r="X803" s="76" t="str">
        <f t="shared" ref="X803:X848" si="208">MID(V803,FIND(",",V803)+2,1256)</f>
        <v>-0.42262971497201984</v>
      </c>
      <c r="Y803" s="8" t="s">
        <v>602</v>
      </c>
    </row>
    <row r="804" spans="1:25" ht="75.75" thickBot="1" x14ac:dyDescent="0.3">
      <c r="A804" s="91">
        <v>508</v>
      </c>
      <c r="B804" s="83"/>
      <c r="C804" s="78" t="s">
        <v>313</v>
      </c>
      <c r="D804" s="78" t="s">
        <v>313</v>
      </c>
      <c r="E804" s="365" t="s">
        <v>701</v>
      </c>
      <c r="F804" s="78" t="s">
        <v>870</v>
      </c>
      <c r="G804" s="78" t="s">
        <v>220</v>
      </c>
      <c r="H804" s="78"/>
      <c r="I804" s="78"/>
      <c r="J804" s="89"/>
      <c r="K804" s="89"/>
      <c r="L804" s="89"/>
      <c r="M804" s="96" t="s">
        <v>14</v>
      </c>
      <c r="N804" s="96" t="s">
        <v>14</v>
      </c>
      <c r="O804" s="96" t="s">
        <v>14</v>
      </c>
      <c r="P804" s="367" t="s">
        <v>3354</v>
      </c>
      <c r="Q804" s="366" t="s">
        <v>47</v>
      </c>
      <c r="R804" s="360"/>
      <c r="S804" s="78" t="s">
        <v>872</v>
      </c>
      <c r="T804" s="78" t="s">
        <v>314</v>
      </c>
      <c r="U804" s="77" t="s">
        <v>1189</v>
      </c>
      <c r="V804" s="76" t="s">
        <v>320</v>
      </c>
      <c r="W804" s="76" t="str">
        <f t="shared" si="207"/>
        <v>43.23052620873217</v>
      </c>
      <c r="X804" s="76" t="str">
        <f t="shared" si="208"/>
        <v>-0.07832511652612022</v>
      </c>
      <c r="Y804" s="8" t="s">
        <v>321</v>
      </c>
    </row>
    <row r="805" spans="1:25" ht="195.75" thickBot="1" x14ac:dyDescent="0.3">
      <c r="A805" s="91">
        <v>509</v>
      </c>
      <c r="B805" s="83"/>
      <c r="C805" s="76" t="s">
        <v>1107</v>
      </c>
      <c r="D805" s="76" t="s">
        <v>1107</v>
      </c>
      <c r="E805" s="78" t="s">
        <v>702</v>
      </c>
      <c r="F805" s="78" t="s">
        <v>870</v>
      </c>
      <c r="G805" s="78" t="s">
        <v>220</v>
      </c>
      <c r="H805" s="78"/>
      <c r="I805" s="78"/>
      <c r="J805" s="89"/>
      <c r="K805" s="89"/>
      <c r="L805" s="89"/>
      <c r="M805" s="79" t="s">
        <v>14</v>
      </c>
      <c r="N805" s="79" t="s">
        <v>14</v>
      </c>
      <c r="O805" s="79" t="s">
        <v>14</v>
      </c>
      <c r="P805" s="87" t="s">
        <v>1110</v>
      </c>
      <c r="Q805" s="76" t="s">
        <v>210</v>
      </c>
      <c r="R805" s="360" t="s">
        <v>1106</v>
      </c>
      <c r="S805" s="78" t="s">
        <v>1111</v>
      </c>
      <c r="T805" s="78" t="s">
        <v>1105</v>
      </c>
      <c r="U805" s="77" t="s">
        <v>1189</v>
      </c>
      <c r="V805" s="76" t="s">
        <v>1109</v>
      </c>
      <c r="W805" s="76" t="str">
        <f t="shared" si="207"/>
        <v>51.90180298951229</v>
      </c>
      <c r="X805" s="76" t="str">
        <f t="shared" si="208"/>
        <v>4.496510927977008</v>
      </c>
      <c r="Y805" s="8" t="s">
        <v>1108</v>
      </c>
    </row>
    <row r="806" spans="1:25" ht="30.75" thickBot="1" x14ac:dyDescent="0.3">
      <c r="A806" s="91">
        <v>510</v>
      </c>
      <c r="B806" s="83"/>
      <c r="C806" s="95" t="s">
        <v>1968</v>
      </c>
      <c r="D806" s="95"/>
      <c r="E806" s="94" t="s">
        <v>701</v>
      </c>
      <c r="F806" s="76" t="s">
        <v>870</v>
      </c>
      <c r="G806" s="94" t="s">
        <v>220</v>
      </c>
      <c r="H806" s="94"/>
      <c r="I806" s="94"/>
      <c r="J806" s="93">
        <v>45886</v>
      </c>
      <c r="K806" s="80" t="s">
        <v>1751</v>
      </c>
      <c r="L806" s="80"/>
      <c r="M806" s="79" t="s">
        <v>1958</v>
      </c>
      <c r="N806" s="79" t="s">
        <v>67</v>
      </c>
      <c r="O806" s="79" t="s">
        <v>1959</v>
      </c>
      <c r="P806" s="87" t="s">
        <v>1960</v>
      </c>
      <c r="Q806" s="78" t="s">
        <v>47</v>
      </c>
      <c r="R806" s="360"/>
      <c r="S806" s="78"/>
      <c r="T806" s="78" t="s">
        <v>1961</v>
      </c>
      <c r="U806" s="92" t="s">
        <v>1189</v>
      </c>
      <c r="V806" s="76" t="s">
        <v>1969</v>
      </c>
      <c r="W806" s="76" t="str">
        <f t="shared" si="207"/>
        <v>46.27566353160542</v>
      </c>
      <c r="X806" s="76" t="str">
        <f t="shared" si="208"/>
        <v>6.410790295620343</v>
      </c>
      <c r="Y806" s="8"/>
    </row>
    <row r="807" spans="1:25" ht="195.75" thickBot="1" x14ac:dyDescent="0.3">
      <c r="A807" s="91">
        <v>594</v>
      </c>
      <c r="B807" s="83"/>
      <c r="C807" s="95" t="s">
        <v>3211</v>
      </c>
      <c r="D807" s="95"/>
      <c r="E807" s="94" t="s">
        <v>701</v>
      </c>
      <c r="F807" s="366" t="s">
        <v>870</v>
      </c>
      <c r="G807" s="94" t="s">
        <v>3226</v>
      </c>
      <c r="H807" s="94"/>
      <c r="I807" s="94" t="s">
        <v>3228</v>
      </c>
      <c r="J807" s="93"/>
      <c r="K807" s="80"/>
      <c r="L807" s="80"/>
      <c r="M807" s="96" t="s">
        <v>14</v>
      </c>
      <c r="N807" s="96" t="s">
        <v>14</v>
      </c>
      <c r="O807" s="96" t="s">
        <v>14</v>
      </c>
      <c r="P807" s="367" t="s">
        <v>3227</v>
      </c>
      <c r="Q807" s="365" t="s">
        <v>1082</v>
      </c>
      <c r="R807" s="411"/>
      <c r="S807" s="411"/>
      <c r="T807" s="411"/>
      <c r="U807" s="408" t="s">
        <v>1189</v>
      </c>
      <c r="V807" s="76" t="s">
        <v>3225</v>
      </c>
      <c r="W807" s="76" t="str">
        <f t="shared" ref="W807" si="209">LEFT(V807,FIND(",",V807)-1)</f>
        <v>48.261178335667346</v>
      </c>
      <c r="X807" s="76" t="str">
        <f t="shared" ref="X807" si="210">MID(V807,FIND(",",V807)+2,1256)</f>
        <v>20.617041717948098</v>
      </c>
      <c r="Y807" s="17" t="s">
        <v>3224</v>
      </c>
    </row>
    <row r="808" spans="1:25" ht="285.75" thickBot="1" x14ac:dyDescent="0.3">
      <c r="A808" s="91">
        <v>511</v>
      </c>
      <c r="B808" s="83"/>
      <c r="C808" s="78" t="s">
        <v>316</v>
      </c>
      <c r="D808" s="78"/>
      <c r="E808" s="365" t="s">
        <v>1761</v>
      </c>
      <c r="F808" s="78" t="s">
        <v>870</v>
      </c>
      <c r="G808" s="78" t="s">
        <v>220</v>
      </c>
      <c r="H808" s="78"/>
      <c r="I808" s="78"/>
      <c r="J808" s="89"/>
      <c r="K808" s="89"/>
      <c r="L808" s="89"/>
      <c r="M808" s="96" t="s">
        <v>14</v>
      </c>
      <c r="N808" s="96" t="s">
        <v>14</v>
      </c>
      <c r="O808" s="96" t="s">
        <v>14</v>
      </c>
      <c r="P808" s="87" t="s">
        <v>317</v>
      </c>
      <c r="Q808" s="76" t="s">
        <v>47</v>
      </c>
      <c r="R808" s="360"/>
      <c r="S808" s="78" t="s">
        <v>319</v>
      </c>
      <c r="T808" s="78"/>
      <c r="U808" s="77" t="s">
        <v>1189</v>
      </c>
      <c r="V808" s="76" t="s">
        <v>318</v>
      </c>
      <c r="W808" s="76" t="str">
        <f t="shared" si="207"/>
        <v>43.29243479298255</v>
      </c>
      <c r="X808" s="76" t="str">
        <f t="shared" si="208"/>
        <v>-0.3681506294862948</v>
      </c>
      <c r="Y808" s="8" t="s">
        <v>315</v>
      </c>
    </row>
    <row r="809" spans="1:25" ht="135.75" thickBot="1" x14ac:dyDescent="0.3">
      <c r="A809" s="91">
        <v>512</v>
      </c>
      <c r="B809" s="83"/>
      <c r="C809" s="78" t="s">
        <v>1780</v>
      </c>
      <c r="D809" s="78" t="s">
        <v>1780</v>
      </c>
      <c r="E809" s="78" t="s">
        <v>1761</v>
      </c>
      <c r="F809" s="78" t="s">
        <v>870</v>
      </c>
      <c r="G809" s="78" t="s">
        <v>1479</v>
      </c>
      <c r="H809" s="78"/>
      <c r="I809" s="78"/>
      <c r="J809" s="101">
        <v>45886</v>
      </c>
      <c r="K809" s="80" t="s">
        <v>1751</v>
      </c>
      <c r="L809" s="80"/>
      <c r="M809" s="79" t="s">
        <v>1762</v>
      </c>
      <c r="N809" s="79" t="s">
        <v>46</v>
      </c>
      <c r="O809" s="79" t="s">
        <v>111</v>
      </c>
      <c r="P809" s="87" t="s">
        <v>1774</v>
      </c>
      <c r="Q809" s="76" t="s">
        <v>47</v>
      </c>
      <c r="R809" s="360"/>
      <c r="S809" s="154" t="s">
        <v>1775</v>
      </c>
      <c r="T809" s="78"/>
      <c r="U809" s="77" t="s">
        <v>1189</v>
      </c>
      <c r="V809" s="76" t="s">
        <v>1773</v>
      </c>
      <c r="W809" s="76" t="str">
        <f t="shared" si="207"/>
        <v>45.91053843334557</v>
      </c>
      <c r="X809" s="76" t="str">
        <f t="shared" si="208"/>
        <v>6.653626160252669</v>
      </c>
      <c r="Y809" s="8"/>
    </row>
    <row r="810" spans="1:25" ht="255.75" thickBot="1" x14ac:dyDescent="0.3">
      <c r="A810" s="91">
        <v>688</v>
      </c>
      <c r="B810" s="83"/>
      <c r="C810" s="365" t="s">
        <v>4068</v>
      </c>
      <c r="D810" s="365" t="s">
        <v>4068</v>
      </c>
      <c r="E810" s="365" t="s">
        <v>701</v>
      </c>
      <c r="F810" s="365" t="s">
        <v>846</v>
      </c>
      <c r="G810" s="365" t="s">
        <v>1650</v>
      </c>
      <c r="H810" s="457"/>
      <c r="I810" s="365" t="s">
        <v>3843</v>
      </c>
      <c r="J810" s="101">
        <v>45468</v>
      </c>
      <c r="K810" s="80" t="s">
        <v>1751</v>
      </c>
      <c r="L810" s="80"/>
      <c r="M810" s="412" t="s">
        <v>4069</v>
      </c>
      <c r="N810" s="412" t="s">
        <v>46</v>
      </c>
      <c r="O810" s="412" t="s">
        <v>4070</v>
      </c>
      <c r="P810" s="367" t="s">
        <v>4067</v>
      </c>
      <c r="Q810" s="366" t="s">
        <v>32</v>
      </c>
      <c r="R810" s="457"/>
      <c r="S810" s="154"/>
      <c r="T810" s="457"/>
      <c r="U810" s="368" t="s">
        <v>1189</v>
      </c>
      <c r="V810" s="76" t="s">
        <v>4066</v>
      </c>
      <c r="W810" s="76" t="str">
        <f t="shared" ref="W810" si="211">LEFT(V810,FIND(",",V810)-1)</f>
        <v>45.06177190459917</v>
      </c>
      <c r="X810" s="76" t="str">
        <f t="shared" ref="X810" si="212">MID(V810,FIND(",",V810)+2,1256)</f>
        <v>7.392289706271955</v>
      </c>
      <c r="Y810" s="8" t="s">
        <v>4065</v>
      </c>
    </row>
    <row r="811" spans="1:25" ht="165.75" thickBot="1" x14ac:dyDescent="0.3">
      <c r="A811" s="91">
        <v>513</v>
      </c>
      <c r="B811" s="83"/>
      <c r="C811" s="78" t="s">
        <v>1951</v>
      </c>
      <c r="D811" s="78" t="s">
        <v>1951</v>
      </c>
      <c r="E811" s="366" t="s">
        <v>702</v>
      </c>
      <c r="F811" s="76" t="s">
        <v>846</v>
      </c>
      <c r="G811" s="366" t="s">
        <v>1650</v>
      </c>
      <c r="H811" s="76"/>
      <c r="I811" s="76"/>
      <c r="J811" s="89"/>
      <c r="K811" s="89"/>
      <c r="L811" s="89"/>
      <c r="M811" s="79" t="s">
        <v>14</v>
      </c>
      <c r="N811" s="79" t="s">
        <v>14</v>
      </c>
      <c r="O811" s="79" t="s">
        <v>14</v>
      </c>
      <c r="P811" s="87" t="s">
        <v>81</v>
      </c>
      <c r="Q811" s="76" t="s">
        <v>18</v>
      </c>
      <c r="R811" s="360"/>
      <c r="S811" s="78" t="s">
        <v>82</v>
      </c>
      <c r="T811" s="78"/>
      <c r="U811" s="77" t="s">
        <v>1189</v>
      </c>
      <c r="V811" s="85" t="s">
        <v>69</v>
      </c>
      <c r="W811" s="76" t="str">
        <f t="shared" si="207"/>
        <v>51.02514611718914</v>
      </c>
      <c r="X811" s="76" t="str">
        <f t="shared" si="208"/>
        <v>3.1330430706909693</v>
      </c>
      <c r="Y811" s="8" t="s">
        <v>70</v>
      </c>
    </row>
    <row r="812" spans="1:25" ht="30.75" thickBot="1" x14ac:dyDescent="0.3">
      <c r="A812" s="91">
        <v>514</v>
      </c>
      <c r="B812" s="83"/>
      <c r="C812" s="78" t="s">
        <v>1952</v>
      </c>
      <c r="D812" s="78" t="s">
        <v>1952</v>
      </c>
      <c r="E812" s="366" t="s">
        <v>701</v>
      </c>
      <c r="F812" s="76" t="s">
        <v>846</v>
      </c>
      <c r="G812" s="366" t="s">
        <v>1650</v>
      </c>
      <c r="H812" s="76"/>
      <c r="I812" s="76"/>
      <c r="J812" s="89">
        <v>45863</v>
      </c>
      <c r="K812" s="80" t="s">
        <v>1751</v>
      </c>
      <c r="L812" s="80"/>
      <c r="M812" s="96" t="s">
        <v>14</v>
      </c>
      <c r="N812" s="96" t="s">
        <v>14</v>
      </c>
      <c r="O812" s="96" t="s">
        <v>14</v>
      </c>
      <c r="P812" s="87" t="s">
        <v>522</v>
      </c>
      <c r="Q812" s="76" t="s">
        <v>18</v>
      </c>
      <c r="R812" s="360" t="s">
        <v>525</v>
      </c>
      <c r="S812" s="76"/>
      <c r="T812" s="78"/>
      <c r="U812" s="77" t="s">
        <v>1189</v>
      </c>
      <c r="V812" s="76" t="s">
        <v>523</v>
      </c>
      <c r="W812" s="76" t="str">
        <f t="shared" si="207"/>
        <v>51.19018477347348</v>
      </c>
      <c r="X812" s="76" t="str">
        <f t="shared" si="208"/>
        <v>4.738497493626287</v>
      </c>
      <c r="Y812" s="97"/>
    </row>
    <row r="813" spans="1:25" ht="60.75" thickBot="1" x14ac:dyDescent="0.3">
      <c r="A813" s="91">
        <v>515</v>
      </c>
      <c r="B813" s="83"/>
      <c r="C813" s="78" t="s">
        <v>1953</v>
      </c>
      <c r="D813" s="78" t="s">
        <v>1953</v>
      </c>
      <c r="E813" s="366" t="s">
        <v>1761</v>
      </c>
      <c r="F813" s="76" t="s">
        <v>846</v>
      </c>
      <c r="G813" s="366" t="s">
        <v>1650</v>
      </c>
      <c r="H813" s="76"/>
      <c r="I813" s="76"/>
      <c r="J813" s="89">
        <v>45598</v>
      </c>
      <c r="K813" s="80" t="s">
        <v>1751</v>
      </c>
      <c r="L813" s="80"/>
      <c r="M813" s="96" t="s">
        <v>14</v>
      </c>
      <c r="N813" s="96" t="s">
        <v>14</v>
      </c>
      <c r="O813" s="96" t="s">
        <v>14</v>
      </c>
      <c r="P813" s="367" t="s">
        <v>3505</v>
      </c>
      <c r="Q813" s="76" t="s">
        <v>18</v>
      </c>
      <c r="R813" s="360" t="s">
        <v>1093</v>
      </c>
      <c r="S813" s="76"/>
      <c r="T813" s="78"/>
      <c r="U813" s="77" t="s">
        <v>1189</v>
      </c>
      <c r="V813" s="76" t="s">
        <v>524</v>
      </c>
      <c r="W813" s="76" t="str">
        <f t="shared" si="207"/>
        <v>51.37265892156176</v>
      </c>
      <c r="X813" s="76" t="str">
        <f t="shared" si="208"/>
        <v>4.474074132699575</v>
      </c>
      <c r="Y813" s="97"/>
    </row>
    <row r="814" spans="1:25" ht="195.75" thickBot="1" x14ac:dyDescent="0.3">
      <c r="A814" s="91">
        <v>516</v>
      </c>
      <c r="B814" s="83"/>
      <c r="C814" s="78" t="s">
        <v>1614</v>
      </c>
      <c r="D814" s="78" t="s">
        <v>1614</v>
      </c>
      <c r="E814" s="76" t="s">
        <v>701</v>
      </c>
      <c r="F814" s="76" t="s">
        <v>870</v>
      </c>
      <c r="G814" s="78" t="s">
        <v>1479</v>
      </c>
      <c r="H814" s="78"/>
      <c r="I814" s="78"/>
      <c r="J814" s="89"/>
      <c r="K814" s="89"/>
      <c r="L814" s="89"/>
      <c r="M814" s="96" t="s">
        <v>14</v>
      </c>
      <c r="N814" s="96" t="s">
        <v>14</v>
      </c>
      <c r="O814" s="96" t="s">
        <v>14</v>
      </c>
      <c r="P814" s="87" t="s">
        <v>1617</v>
      </c>
      <c r="Q814" s="76" t="s">
        <v>32</v>
      </c>
      <c r="R814" s="360" t="s">
        <v>1615</v>
      </c>
      <c r="S814" s="76"/>
      <c r="T814" s="78" t="s">
        <v>1616</v>
      </c>
      <c r="U814" s="77" t="s">
        <v>1189</v>
      </c>
      <c r="V814" s="76" t="s">
        <v>1613</v>
      </c>
      <c r="W814" s="76" t="str">
        <f t="shared" si="207"/>
        <v>45.81423539627249</v>
      </c>
      <c r="X814" s="76" t="str">
        <f t="shared" si="208"/>
        <v>8.808565645600353</v>
      </c>
      <c r="Y814" s="8" t="s">
        <v>1612</v>
      </c>
    </row>
    <row r="815" spans="1:25" ht="195.75" thickBot="1" x14ac:dyDescent="0.3">
      <c r="A815" s="91">
        <v>583</v>
      </c>
      <c r="B815" s="83"/>
      <c r="C815" s="365" t="s">
        <v>3147</v>
      </c>
      <c r="D815" s="364"/>
      <c r="E815" s="366" t="s">
        <v>701</v>
      </c>
      <c r="F815" s="366" t="s">
        <v>3149</v>
      </c>
      <c r="G815" s="365" t="s">
        <v>1760</v>
      </c>
      <c r="H815" s="364"/>
      <c r="I815" s="364"/>
      <c r="J815" s="89"/>
      <c r="K815" s="89"/>
      <c r="L815" s="89"/>
      <c r="M815" s="79" t="s">
        <v>14</v>
      </c>
      <c r="N815" s="79" t="s">
        <v>14</v>
      </c>
      <c r="O815" s="79" t="s">
        <v>14</v>
      </c>
      <c r="P815" s="367" t="s">
        <v>3152</v>
      </c>
      <c r="Q815" s="366" t="s">
        <v>18</v>
      </c>
      <c r="R815" s="364"/>
      <c r="S815" s="76"/>
      <c r="T815" s="364"/>
      <c r="U815" s="368" t="s">
        <v>1189</v>
      </c>
      <c r="V815" s="76" t="s">
        <v>3151</v>
      </c>
      <c r="W815" s="76" t="str">
        <f t="shared" ref="W815" si="213">LEFT(V815,FIND(",",V815)-1)</f>
        <v>51.46083785990945</v>
      </c>
      <c r="X815" s="76" t="str">
        <f t="shared" ref="X815" si="214">MID(V815,FIND(",",V815)+2,1256)</f>
        <v>4.4522468973981875</v>
      </c>
      <c r="Y815" s="17" t="s">
        <v>3153</v>
      </c>
    </row>
    <row r="816" spans="1:25" ht="75.75" thickBot="1" x14ac:dyDescent="0.3">
      <c r="A816" s="91">
        <v>517</v>
      </c>
      <c r="B816" s="83"/>
      <c r="C816" s="94" t="s">
        <v>1094</v>
      </c>
      <c r="D816" s="94" t="s">
        <v>1094</v>
      </c>
      <c r="E816" s="365" t="s">
        <v>701</v>
      </c>
      <c r="F816" s="365" t="s">
        <v>3149</v>
      </c>
      <c r="G816" s="365" t="s">
        <v>1760</v>
      </c>
      <c r="H816" s="78"/>
      <c r="I816" s="78"/>
      <c r="J816" s="127">
        <v>44707</v>
      </c>
      <c r="K816" s="80" t="s">
        <v>1751</v>
      </c>
      <c r="L816" s="80"/>
      <c r="M816" s="79" t="s">
        <v>14</v>
      </c>
      <c r="N816" s="79" t="s">
        <v>14</v>
      </c>
      <c r="O816" s="79" t="s">
        <v>14</v>
      </c>
      <c r="P816" s="87" t="s">
        <v>754</v>
      </c>
      <c r="Q816" s="76" t="s">
        <v>210</v>
      </c>
      <c r="R816" s="360"/>
      <c r="S816" s="78"/>
      <c r="T816" s="78"/>
      <c r="U816" s="77" t="s">
        <v>1189</v>
      </c>
      <c r="V816" s="85" t="s">
        <v>752</v>
      </c>
      <c r="W816" s="76" t="str">
        <f t="shared" si="207"/>
        <v>51.43990488578324</v>
      </c>
      <c r="X816" s="76" t="str">
        <f t="shared" si="208"/>
        <v>4.31336587779499</v>
      </c>
      <c r="Y816" s="8" t="s">
        <v>753</v>
      </c>
    </row>
    <row r="817" spans="1:25" ht="195.75" thickBot="1" x14ac:dyDescent="0.3">
      <c r="A817" s="91">
        <v>518</v>
      </c>
      <c r="B817" s="83"/>
      <c r="C817" s="94" t="s">
        <v>1556</v>
      </c>
      <c r="D817" s="94" t="s">
        <v>1556</v>
      </c>
      <c r="E817" s="365" t="s">
        <v>701</v>
      </c>
      <c r="F817" s="78" t="s">
        <v>842</v>
      </c>
      <c r="G817" s="365" t="s">
        <v>1760</v>
      </c>
      <c r="H817" s="78"/>
      <c r="I817" s="365" t="s">
        <v>4130</v>
      </c>
      <c r="J817" s="127"/>
      <c r="K817" s="127"/>
      <c r="L817" s="127"/>
      <c r="M817" s="79" t="s">
        <v>14</v>
      </c>
      <c r="N817" s="79" t="s">
        <v>14</v>
      </c>
      <c r="O817" s="79" t="s">
        <v>14</v>
      </c>
      <c r="P817" s="87" t="s">
        <v>1559</v>
      </c>
      <c r="Q817" s="76" t="s">
        <v>7</v>
      </c>
      <c r="R817" s="360" t="s">
        <v>1560</v>
      </c>
      <c r="S817" s="78"/>
      <c r="T817" s="78" t="s">
        <v>1561</v>
      </c>
      <c r="U817" s="77" t="s">
        <v>1189</v>
      </c>
      <c r="V817" s="85" t="s">
        <v>1558</v>
      </c>
      <c r="W817" s="76" t="str">
        <f t="shared" si="207"/>
        <v>47.528026352216685</v>
      </c>
      <c r="X817" s="76" t="str">
        <f t="shared" si="208"/>
        <v>9.165478342241737</v>
      </c>
      <c r="Y817" s="8" t="s">
        <v>1557</v>
      </c>
    </row>
    <row r="818" spans="1:25" ht="195" x14ac:dyDescent="0.25">
      <c r="A818" s="151">
        <v>589</v>
      </c>
      <c r="B818" s="150"/>
      <c r="C818" s="396" t="s">
        <v>3192</v>
      </c>
      <c r="D818" s="257"/>
      <c r="E818" s="396" t="s">
        <v>1192</v>
      </c>
      <c r="F818" s="396" t="s">
        <v>842</v>
      </c>
      <c r="G818" s="396" t="s">
        <v>1760</v>
      </c>
      <c r="H818" s="165"/>
      <c r="I818" s="165"/>
      <c r="J818" s="404"/>
      <c r="K818" s="404"/>
      <c r="L818" s="404"/>
      <c r="M818" s="148" t="s">
        <v>14</v>
      </c>
      <c r="N818" s="148" t="s">
        <v>14</v>
      </c>
      <c r="O818" s="148" t="s">
        <v>14</v>
      </c>
      <c r="P818" s="406" t="s">
        <v>3194</v>
      </c>
      <c r="Q818" s="374" t="s">
        <v>47</v>
      </c>
      <c r="R818" s="165"/>
      <c r="S818" s="396" t="s">
        <v>3193</v>
      </c>
      <c r="T818" s="165"/>
      <c r="U818" s="401" t="s">
        <v>1189</v>
      </c>
      <c r="V818" s="407" t="s">
        <v>3195</v>
      </c>
      <c r="W818" s="164" t="str">
        <f t="shared" ref="W818" si="215">LEFT(V818,FIND(",",V818)-1)</f>
        <v>45.48079133857811</v>
      </c>
      <c r="X818" s="164" t="str">
        <f t="shared" ref="X818" si="216">MID(V818,FIND(",",V818)+2,1256)</f>
        <v>4.43322110645553</v>
      </c>
      <c r="Y818" s="28" t="s">
        <v>3189</v>
      </c>
    </row>
    <row r="819" spans="1:25" ht="15.75" thickBot="1" x14ac:dyDescent="0.3">
      <c r="A819" s="137">
        <v>589</v>
      </c>
      <c r="B819" s="399" t="s">
        <v>3190</v>
      </c>
      <c r="C819" s="372"/>
      <c r="D819" s="255" t="s">
        <v>3191</v>
      </c>
      <c r="E819" s="372"/>
      <c r="F819" s="372"/>
      <c r="G819" s="156"/>
      <c r="H819" s="156"/>
      <c r="I819" s="156"/>
      <c r="J819" s="405"/>
      <c r="K819" s="405"/>
      <c r="L819" s="405"/>
      <c r="M819" s="134"/>
      <c r="N819" s="134"/>
      <c r="O819" s="134"/>
      <c r="P819" s="157"/>
      <c r="Q819" s="155"/>
      <c r="R819" s="156"/>
      <c r="S819" s="156"/>
      <c r="T819" s="156"/>
      <c r="U819" s="106"/>
      <c r="V819" s="180"/>
      <c r="W819" s="155"/>
      <c r="X819" s="155"/>
      <c r="Y819" s="29"/>
    </row>
    <row r="820" spans="1:25" ht="240.75" thickBot="1" x14ac:dyDescent="0.3">
      <c r="A820" s="91">
        <v>519</v>
      </c>
      <c r="B820" s="83"/>
      <c r="C820" s="365" t="s">
        <v>3197</v>
      </c>
      <c r="D820" s="78"/>
      <c r="E820" s="365" t="s">
        <v>702</v>
      </c>
      <c r="F820" s="78" t="s">
        <v>842</v>
      </c>
      <c r="G820" s="365" t="s">
        <v>1760</v>
      </c>
      <c r="H820" s="78"/>
      <c r="I820" s="78"/>
      <c r="J820" s="89"/>
      <c r="K820" s="89"/>
      <c r="L820" s="89"/>
      <c r="M820" s="79" t="s">
        <v>14</v>
      </c>
      <c r="N820" s="79" t="s">
        <v>14</v>
      </c>
      <c r="O820" s="79" t="s">
        <v>14</v>
      </c>
      <c r="P820" s="78" t="s">
        <v>1084</v>
      </c>
      <c r="Q820" s="76" t="s">
        <v>1082</v>
      </c>
      <c r="R820" s="360" t="s">
        <v>1088</v>
      </c>
      <c r="S820" s="78"/>
      <c r="T820" s="76" t="s">
        <v>1089</v>
      </c>
      <c r="U820" s="77" t="s">
        <v>1189</v>
      </c>
      <c r="V820" s="76" t="s">
        <v>1083</v>
      </c>
      <c r="W820" s="76" t="str">
        <f t="shared" si="207"/>
        <v>46.678263384430416</v>
      </c>
      <c r="X820" s="76" t="str">
        <f t="shared" si="208"/>
        <v>21.094353797282338</v>
      </c>
      <c r="Y820" s="17" t="s">
        <v>3196</v>
      </c>
    </row>
    <row r="821" spans="1:25" ht="409.6" thickBot="1" x14ac:dyDescent="0.3">
      <c r="A821" s="91">
        <v>520</v>
      </c>
      <c r="B821" s="83"/>
      <c r="C821" s="78" t="s">
        <v>2133</v>
      </c>
      <c r="D821" s="78" t="s">
        <v>2133</v>
      </c>
      <c r="E821" s="76" t="s">
        <v>702</v>
      </c>
      <c r="F821" s="76" t="s">
        <v>846</v>
      </c>
      <c r="G821" s="76"/>
      <c r="H821" s="76" t="s">
        <v>1524</v>
      </c>
      <c r="I821" s="76"/>
      <c r="J821" s="89">
        <v>44814</v>
      </c>
      <c r="K821" s="80" t="s">
        <v>1751</v>
      </c>
      <c r="L821" s="80"/>
      <c r="M821" s="79" t="s">
        <v>14</v>
      </c>
      <c r="N821" s="79" t="s">
        <v>14</v>
      </c>
      <c r="O821" s="79" t="s">
        <v>14</v>
      </c>
      <c r="P821" s="87" t="s">
        <v>783</v>
      </c>
      <c r="Q821" s="76" t="s">
        <v>210</v>
      </c>
      <c r="R821" s="360" t="s">
        <v>817</v>
      </c>
      <c r="S821" s="78"/>
      <c r="T821" s="78"/>
      <c r="U821" s="77" t="s">
        <v>1189</v>
      </c>
      <c r="V821" s="78" t="s">
        <v>782</v>
      </c>
      <c r="W821" s="76" t="str">
        <f t="shared" si="207"/>
        <v>50.79674738531164</v>
      </c>
      <c r="X821" s="76" t="str">
        <f t="shared" si="208"/>
        <v>5.8641073858870465</v>
      </c>
      <c r="Y821" s="8" t="s">
        <v>784</v>
      </c>
    </row>
    <row r="822" spans="1:25" ht="15.75" thickBot="1" x14ac:dyDescent="0.3">
      <c r="A822" s="91">
        <v>521</v>
      </c>
      <c r="B822" s="83"/>
      <c r="C822" s="78" t="s">
        <v>1911</v>
      </c>
      <c r="D822" s="78" t="s">
        <v>1911</v>
      </c>
      <c r="E822" s="76" t="s">
        <v>701</v>
      </c>
      <c r="F822" s="76" t="s">
        <v>873</v>
      </c>
      <c r="G822" s="76"/>
      <c r="H822" s="76"/>
      <c r="I822" s="76"/>
      <c r="J822" s="89">
        <v>45612</v>
      </c>
      <c r="K822" s="80" t="s">
        <v>1751</v>
      </c>
      <c r="L822" s="80"/>
      <c r="M822" s="79" t="s">
        <v>14</v>
      </c>
      <c r="N822" s="79" t="s">
        <v>14</v>
      </c>
      <c r="O822" s="79" t="s">
        <v>14</v>
      </c>
      <c r="P822" s="87" t="s">
        <v>1910</v>
      </c>
      <c r="Q822" s="76" t="s">
        <v>210</v>
      </c>
      <c r="R822" s="360"/>
      <c r="S822" s="78"/>
      <c r="T822" s="78" t="s">
        <v>1912</v>
      </c>
      <c r="U822" s="77" t="s">
        <v>1189</v>
      </c>
      <c r="V822" s="153" t="s">
        <v>1092</v>
      </c>
      <c r="W822" s="76" t="str">
        <f t="shared" si="207"/>
        <v>51.580352799693756</v>
      </c>
      <c r="X822" s="76" t="str">
        <f t="shared" si="208"/>
        <v>5.281914237427845</v>
      </c>
      <c r="Y822" s="8"/>
    </row>
    <row r="823" spans="1:25" ht="225.75" thickBot="1" x14ac:dyDescent="0.3">
      <c r="A823" s="91">
        <v>522</v>
      </c>
      <c r="B823" s="83"/>
      <c r="C823" s="365" t="s">
        <v>4004</v>
      </c>
      <c r="D823" s="365" t="s">
        <v>4006</v>
      </c>
      <c r="E823" s="366" t="s">
        <v>701</v>
      </c>
      <c r="F823" s="76" t="s">
        <v>846</v>
      </c>
      <c r="G823" s="366" t="s">
        <v>1650</v>
      </c>
      <c r="H823" s="76"/>
      <c r="I823" s="76"/>
      <c r="J823" s="89"/>
      <c r="K823" s="89"/>
      <c r="L823" s="89"/>
      <c r="M823" s="79" t="s">
        <v>1151</v>
      </c>
      <c r="N823" s="79" t="s">
        <v>34</v>
      </c>
      <c r="O823" s="79" t="s">
        <v>1585</v>
      </c>
      <c r="P823" s="367" t="s">
        <v>4012</v>
      </c>
      <c r="Q823" s="366" t="s">
        <v>47</v>
      </c>
      <c r="R823" s="360" t="s">
        <v>1588</v>
      </c>
      <c r="S823" s="76"/>
      <c r="T823" s="78"/>
      <c r="U823" s="77" t="s">
        <v>1189</v>
      </c>
      <c r="V823" s="78" t="s">
        <v>1587</v>
      </c>
      <c r="W823" s="76" t="str">
        <f t="shared" si="207"/>
        <v>43.872724517935424</v>
      </c>
      <c r="X823" s="76" t="str">
        <f t="shared" si="208"/>
        <v>7.3991260545959365</v>
      </c>
      <c r="Y823" s="8" t="s">
        <v>1586</v>
      </c>
    </row>
    <row r="824" spans="1:25" ht="210.75" thickBot="1" x14ac:dyDescent="0.3">
      <c r="A824" s="91">
        <v>664</v>
      </c>
      <c r="B824" s="83"/>
      <c r="C824" s="365" t="s">
        <v>4005</v>
      </c>
      <c r="D824" s="365" t="s">
        <v>4005</v>
      </c>
      <c r="E824" s="366" t="s">
        <v>701</v>
      </c>
      <c r="F824" s="366" t="s">
        <v>846</v>
      </c>
      <c r="G824" s="366" t="s">
        <v>1650</v>
      </c>
      <c r="H824" s="76"/>
      <c r="I824" s="366" t="s">
        <v>2337</v>
      </c>
      <c r="J824" s="89"/>
      <c r="K824" s="89"/>
      <c r="L824" s="89"/>
      <c r="M824" s="79" t="s">
        <v>1151</v>
      </c>
      <c r="N824" s="412" t="s">
        <v>573</v>
      </c>
      <c r="O824" s="79" t="s">
        <v>1585</v>
      </c>
      <c r="P824" s="367" t="s">
        <v>4010</v>
      </c>
      <c r="Q824" s="76" t="s">
        <v>4011</v>
      </c>
      <c r="R824" s="365" t="s">
        <v>4007</v>
      </c>
      <c r="S824" s="76"/>
      <c r="T824" s="457"/>
      <c r="U824" s="368" t="s">
        <v>1189</v>
      </c>
      <c r="V824" s="457" t="s">
        <v>4009</v>
      </c>
      <c r="W824" s="76" t="str">
        <f t="shared" ref="W824" si="217">LEFT(V824,FIND(",",V824)-1)</f>
        <v>43.86704728057153</v>
      </c>
      <c r="X824" s="76" t="str">
        <f t="shared" ref="X824" si="218">MID(V824,FIND(",",V824)+2,1256)</f>
        <v>7.389359206706309</v>
      </c>
      <c r="Y824" s="17" t="s">
        <v>4008</v>
      </c>
    </row>
    <row r="825" spans="1:25" s="61" customFormat="1" ht="285.75" thickBot="1" x14ac:dyDescent="0.3">
      <c r="A825" s="91">
        <v>523</v>
      </c>
      <c r="B825" s="92"/>
      <c r="C825" s="78" t="s">
        <v>2281</v>
      </c>
      <c r="D825" s="78" t="s">
        <v>2281</v>
      </c>
      <c r="E825" s="76" t="s">
        <v>701</v>
      </c>
      <c r="F825" s="76" t="s">
        <v>846</v>
      </c>
      <c r="G825" s="76" t="s">
        <v>2282</v>
      </c>
      <c r="H825" s="76"/>
      <c r="I825" s="76"/>
      <c r="J825" s="89"/>
      <c r="K825" s="89"/>
      <c r="L825" s="89"/>
      <c r="M825" s="79" t="s">
        <v>641</v>
      </c>
      <c r="N825" s="79" t="s">
        <v>34</v>
      </c>
      <c r="O825" s="79" t="s">
        <v>642</v>
      </c>
      <c r="P825" s="87" t="s">
        <v>1487</v>
      </c>
      <c r="Q825" s="76" t="s">
        <v>32</v>
      </c>
      <c r="R825" s="360" t="s">
        <v>2283</v>
      </c>
      <c r="S825" s="78"/>
      <c r="T825" s="78"/>
      <c r="U825" s="77" t="s">
        <v>1189</v>
      </c>
      <c r="V825" s="76" t="s">
        <v>2284</v>
      </c>
      <c r="W825" s="76" t="str">
        <f t="shared" si="207"/>
        <v>45.92413588539028</v>
      </c>
      <c r="X825" s="76" t="str">
        <f t="shared" si="208"/>
        <v>9.267729285024497</v>
      </c>
      <c r="Y825" s="8" t="s">
        <v>2285</v>
      </c>
    </row>
    <row r="826" spans="1:25" s="61" customFormat="1" ht="210.75" thickBot="1" x14ac:dyDescent="0.3">
      <c r="A826" s="91">
        <v>524</v>
      </c>
      <c r="B826" s="92"/>
      <c r="C826" s="86" t="s">
        <v>2230</v>
      </c>
      <c r="D826" s="86" t="s">
        <v>2230</v>
      </c>
      <c r="E826" s="128" t="s">
        <v>701</v>
      </c>
      <c r="F826" s="128" t="s">
        <v>846</v>
      </c>
      <c r="G826" s="128" t="s">
        <v>1650</v>
      </c>
      <c r="H826" s="128"/>
      <c r="I826" s="128"/>
      <c r="J826" s="101"/>
      <c r="K826" s="101"/>
      <c r="L826" s="101"/>
      <c r="M826" s="130" t="s">
        <v>14</v>
      </c>
      <c r="N826" s="130" t="s">
        <v>14</v>
      </c>
      <c r="O826" s="130" t="s">
        <v>14</v>
      </c>
      <c r="P826" s="129" t="s">
        <v>1282</v>
      </c>
      <c r="Q826" s="128" t="s">
        <v>1</v>
      </c>
      <c r="R826" s="86" t="s">
        <v>1283</v>
      </c>
      <c r="S826" s="86"/>
      <c r="T826" s="86"/>
      <c r="U826" s="77" t="s">
        <v>1189</v>
      </c>
      <c r="V826" s="86" t="s">
        <v>1281</v>
      </c>
      <c r="W826" s="128" t="str">
        <f t="shared" si="207"/>
        <v>42.74973803364683</v>
      </c>
      <c r="X826" s="128" t="str">
        <f t="shared" si="208"/>
        <v>-8.66892014603729</v>
      </c>
      <c r="Y826" s="22" t="s">
        <v>1280</v>
      </c>
    </row>
    <row r="827" spans="1:25" ht="165.75" thickBot="1" x14ac:dyDescent="0.3">
      <c r="A827" s="91">
        <v>525</v>
      </c>
      <c r="B827" s="83"/>
      <c r="C827" s="78" t="s">
        <v>1014</v>
      </c>
      <c r="D827" s="78" t="s">
        <v>1014</v>
      </c>
      <c r="E827" s="366" t="s">
        <v>701</v>
      </c>
      <c r="F827" s="76" t="s">
        <v>842</v>
      </c>
      <c r="G827" s="76"/>
      <c r="H827" s="76"/>
      <c r="I827" s="76"/>
      <c r="J827" s="89">
        <v>46113</v>
      </c>
      <c r="K827" s="392" t="s">
        <v>1751</v>
      </c>
      <c r="L827" s="89"/>
      <c r="M827" s="79" t="s">
        <v>14</v>
      </c>
      <c r="N827" s="79" t="s">
        <v>14</v>
      </c>
      <c r="O827" s="79" t="s">
        <v>14</v>
      </c>
      <c r="P827" s="87" t="s">
        <v>1015</v>
      </c>
      <c r="Q827" s="76" t="s">
        <v>210</v>
      </c>
      <c r="R827" s="360" t="s">
        <v>1010</v>
      </c>
      <c r="S827" s="78"/>
      <c r="T827" s="78" t="s">
        <v>1011</v>
      </c>
      <c r="U827" s="77" t="s">
        <v>1189</v>
      </c>
      <c r="V827" s="78" t="s">
        <v>1013</v>
      </c>
      <c r="W827" s="76" t="str">
        <f t="shared" si="207"/>
        <v>51.50207432691788</v>
      </c>
      <c r="X827" s="76" t="str">
        <f t="shared" si="208"/>
        <v>3.6773139524381304</v>
      </c>
      <c r="Y827" s="8" t="s">
        <v>1012</v>
      </c>
    </row>
    <row r="828" spans="1:25" s="61" customFormat="1" ht="285.75" thickBot="1" x14ac:dyDescent="0.3">
      <c r="A828" s="91">
        <v>526</v>
      </c>
      <c r="B828" s="92"/>
      <c r="C828" s="86" t="s">
        <v>2229</v>
      </c>
      <c r="D828" s="86" t="s">
        <v>2229</v>
      </c>
      <c r="E828" s="128" t="s">
        <v>701</v>
      </c>
      <c r="F828" s="128" t="s">
        <v>846</v>
      </c>
      <c r="G828" s="128" t="s">
        <v>1650</v>
      </c>
      <c r="H828" s="128"/>
      <c r="I828" s="128"/>
      <c r="J828" s="101"/>
      <c r="K828" s="101"/>
      <c r="L828" s="101"/>
      <c r="M828" s="130" t="s">
        <v>14</v>
      </c>
      <c r="N828" s="130" t="s">
        <v>14</v>
      </c>
      <c r="O828" s="130" t="s">
        <v>14</v>
      </c>
      <c r="P828" s="129" t="s">
        <v>1623</v>
      </c>
      <c r="Q828" s="128" t="s">
        <v>32</v>
      </c>
      <c r="R828" s="86" t="s">
        <v>1624</v>
      </c>
      <c r="S828" s="86"/>
      <c r="T828" s="86"/>
      <c r="U828" s="77" t="s">
        <v>1189</v>
      </c>
      <c r="V828" s="86" t="s">
        <v>1622</v>
      </c>
      <c r="W828" s="128" t="str">
        <f t="shared" si="207"/>
        <v>45.33354623363816</v>
      </c>
      <c r="X828" s="128" t="str">
        <f t="shared" si="208"/>
        <v>11.078829990316303</v>
      </c>
      <c r="Y828" s="22" t="s">
        <v>1621</v>
      </c>
    </row>
    <row r="829" spans="1:25" ht="60.75" thickBot="1" x14ac:dyDescent="0.3">
      <c r="A829" s="91">
        <v>527</v>
      </c>
      <c r="B829" s="83"/>
      <c r="C829" s="76" t="s">
        <v>2134</v>
      </c>
      <c r="D829" s="76" t="s">
        <v>2134</v>
      </c>
      <c r="E829" s="366" t="s">
        <v>701</v>
      </c>
      <c r="F829" s="76" t="s">
        <v>846</v>
      </c>
      <c r="G829" s="76"/>
      <c r="H829" s="76"/>
      <c r="I829" s="76"/>
      <c r="J829" s="152">
        <v>45416</v>
      </c>
      <c r="K829" s="80" t="s">
        <v>1751</v>
      </c>
      <c r="L829" s="80"/>
      <c r="M829" s="79" t="s">
        <v>14</v>
      </c>
      <c r="N829" s="79" t="s">
        <v>14</v>
      </c>
      <c r="O829" s="79" t="s">
        <v>14</v>
      </c>
      <c r="P829" s="87" t="s">
        <v>149</v>
      </c>
      <c r="Q829" s="76" t="s">
        <v>210</v>
      </c>
      <c r="R829" s="360" t="s">
        <v>209</v>
      </c>
      <c r="S829" s="78"/>
      <c r="T829" s="78"/>
      <c r="U829" s="77" t="s">
        <v>1189</v>
      </c>
      <c r="V829" s="76" t="s">
        <v>148</v>
      </c>
      <c r="W829" s="76" t="str">
        <f t="shared" si="207"/>
        <v>52.08905512103507</v>
      </c>
      <c r="X829" s="76" t="str">
        <f t="shared" si="208"/>
        <v>4.887597495879911</v>
      </c>
      <c r="Y829" s="8" t="s">
        <v>147</v>
      </c>
    </row>
    <row r="830" spans="1:25" ht="75.75" thickBot="1" x14ac:dyDescent="0.3">
      <c r="A830" s="91">
        <v>528</v>
      </c>
      <c r="B830" s="83"/>
      <c r="C830" s="82" t="s">
        <v>2135</v>
      </c>
      <c r="D830" s="82" t="s">
        <v>2135</v>
      </c>
      <c r="E830" s="76" t="s">
        <v>701</v>
      </c>
      <c r="F830" s="76" t="s">
        <v>846</v>
      </c>
      <c r="G830" s="76" t="s">
        <v>1650</v>
      </c>
      <c r="H830" s="76"/>
      <c r="I830" s="76"/>
      <c r="J830" s="127">
        <v>44779</v>
      </c>
      <c r="K830" s="80" t="s">
        <v>1751</v>
      </c>
      <c r="L830" s="80"/>
      <c r="M830" s="79" t="s">
        <v>14</v>
      </c>
      <c r="N830" s="79" t="s">
        <v>14</v>
      </c>
      <c r="O830" s="79" t="s">
        <v>14</v>
      </c>
      <c r="P830" s="87" t="s">
        <v>716</v>
      </c>
      <c r="Q830" s="76" t="s">
        <v>210</v>
      </c>
      <c r="R830" s="360" t="s">
        <v>755</v>
      </c>
      <c r="S830" s="78"/>
      <c r="T830" s="78"/>
      <c r="U830" s="77" t="s">
        <v>1189</v>
      </c>
      <c r="V830" s="78" t="s">
        <v>714</v>
      </c>
      <c r="W830" s="76" t="str">
        <f t="shared" si="207"/>
        <v>51.7433262</v>
      </c>
      <c r="X830" s="76" t="str">
        <f t="shared" si="208"/>
        <v>5.0175278</v>
      </c>
      <c r="Y830" s="8" t="s">
        <v>730</v>
      </c>
    </row>
    <row r="831" spans="1:25" ht="150.75" thickBot="1" x14ac:dyDescent="0.3">
      <c r="A831" s="91">
        <v>529</v>
      </c>
      <c r="B831" s="83"/>
      <c r="C831" s="82" t="s">
        <v>2136</v>
      </c>
      <c r="D831" s="82" t="s">
        <v>2136</v>
      </c>
      <c r="E831" s="76" t="s">
        <v>701</v>
      </c>
      <c r="F831" s="76" t="s">
        <v>846</v>
      </c>
      <c r="G831" s="76" t="s">
        <v>1650</v>
      </c>
      <c r="H831" s="76"/>
      <c r="I831" s="76"/>
      <c r="J831" s="127">
        <v>44779</v>
      </c>
      <c r="K831" s="80" t="s">
        <v>1751</v>
      </c>
      <c r="L831" s="80"/>
      <c r="M831" s="79" t="s">
        <v>14</v>
      </c>
      <c r="N831" s="79" t="s">
        <v>14</v>
      </c>
      <c r="O831" s="79" t="s">
        <v>14</v>
      </c>
      <c r="P831" s="87" t="s">
        <v>724</v>
      </c>
      <c r="Q831" s="76" t="s">
        <v>210</v>
      </c>
      <c r="R831" s="360" t="s">
        <v>810</v>
      </c>
      <c r="S831" s="103" t="s">
        <v>2522</v>
      </c>
      <c r="T831" s="78" t="s">
        <v>726</v>
      </c>
      <c r="U831" s="77" t="s">
        <v>1189</v>
      </c>
      <c r="V831" s="78" t="s">
        <v>723</v>
      </c>
      <c r="W831" s="76" t="str">
        <f t="shared" si="207"/>
        <v>51.72910177652568</v>
      </c>
      <c r="X831" s="76" t="str">
        <f t="shared" si="208"/>
        <v>5.0118120077721136</v>
      </c>
      <c r="Y831" s="8" t="s">
        <v>725</v>
      </c>
    </row>
    <row r="832" spans="1:25" ht="75.75" thickBot="1" x14ac:dyDescent="0.3">
      <c r="A832" s="91">
        <v>530</v>
      </c>
      <c r="B832" s="83"/>
      <c r="C832" s="82" t="s">
        <v>2137</v>
      </c>
      <c r="D832" s="82" t="s">
        <v>2137</v>
      </c>
      <c r="E832" s="76" t="s">
        <v>701</v>
      </c>
      <c r="F832" s="76" t="s">
        <v>846</v>
      </c>
      <c r="G832" s="76" t="s">
        <v>1650</v>
      </c>
      <c r="H832" s="76"/>
      <c r="I832" s="76"/>
      <c r="J832" s="127">
        <v>44779</v>
      </c>
      <c r="K832" s="80" t="s">
        <v>1751</v>
      </c>
      <c r="L832" s="80"/>
      <c r="M832" s="79" t="s">
        <v>14</v>
      </c>
      <c r="N832" s="79" t="s">
        <v>14</v>
      </c>
      <c r="O832" s="79" t="s">
        <v>14</v>
      </c>
      <c r="P832" s="87" t="s">
        <v>728</v>
      </c>
      <c r="Q832" s="76" t="s">
        <v>210</v>
      </c>
      <c r="R832" s="360" t="s">
        <v>811</v>
      </c>
      <c r="S832" s="78"/>
      <c r="T832" s="78"/>
      <c r="U832" s="77" t="s">
        <v>1189</v>
      </c>
      <c r="V832" s="78" t="s">
        <v>727</v>
      </c>
      <c r="W832" s="76" t="str">
        <f t="shared" si="207"/>
        <v>51.7299347267577</v>
      </c>
      <c r="X832" s="76" t="str">
        <f t="shared" si="208"/>
        <v>5.003829430108858</v>
      </c>
      <c r="Y832" s="8" t="s">
        <v>729</v>
      </c>
    </row>
    <row r="833" spans="1:25" ht="75.75" thickBot="1" x14ac:dyDescent="0.3">
      <c r="A833" s="91">
        <v>531</v>
      </c>
      <c r="B833" s="83"/>
      <c r="C833" s="82" t="s">
        <v>2138</v>
      </c>
      <c r="D833" s="82" t="s">
        <v>2138</v>
      </c>
      <c r="E833" s="76" t="s">
        <v>873</v>
      </c>
      <c r="F833" s="76" t="s">
        <v>846</v>
      </c>
      <c r="G833" s="76" t="s">
        <v>1650</v>
      </c>
      <c r="H833" s="76"/>
      <c r="I833" s="76"/>
      <c r="J833" s="127">
        <v>44779</v>
      </c>
      <c r="K833" s="80" t="s">
        <v>1751</v>
      </c>
      <c r="L833" s="80"/>
      <c r="M833" s="79" t="s">
        <v>14</v>
      </c>
      <c r="N833" s="79" t="s">
        <v>14</v>
      </c>
      <c r="O833" s="79" t="s">
        <v>14</v>
      </c>
      <c r="P833" s="87" t="s">
        <v>716</v>
      </c>
      <c r="Q833" s="76" t="s">
        <v>210</v>
      </c>
      <c r="R833" s="360" t="s">
        <v>713</v>
      </c>
      <c r="S833" s="365" t="s">
        <v>3452</v>
      </c>
      <c r="T833" s="78"/>
      <c r="U833" s="77" t="s">
        <v>1189</v>
      </c>
      <c r="V833" s="78" t="s">
        <v>714</v>
      </c>
      <c r="W833" s="76" t="str">
        <f t="shared" si="207"/>
        <v>51.7433262</v>
      </c>
      <c r="X833" s="76" t="str">
        <f t="shared" si="208"/>
        <v>5.0175278</v>
      </c>
      <c r="Y833" s="22" t="s">
        <v>730</v>
      </c>
    </row>
    <row r="834" spans="1:25" ht="180.75" thickBot="1" x14ac:dyDescent="0.3">
      <c r="A834" s="91">
        <v>532</v>
      </c>
      <c r="B834" s="83"/>
      <c r="C834" s="82" t="s">
        <v>2139</v>
      </c>
      <c r="D834" s="82" t="s">
        <v>2139</v>
      </c>
      <c r="E834" s="76" t="s">
        <v>873</v>
      </c>
      <c r="F834" s="76" t="s">
        <v>846</v>
      </c>
      <c r="G834" s="76" t="s">
        <v>1650</v>
      </c>
      <c r="H834" s="76"/>
      <c r="I834" s="76"/>
      <c r="J834" s="127">
        <v>44779</v>
      </c>
      <c r="K834" s="80" t="s">
        <v>1751</v>
      </c>
      <c r="L834" s="80"/>
      <c r="M834" s="79" t="s">
        <v>14</v>
      </c>
      <c r="N834" s="79" t="s">
        <v>14</v>
      </c>
      <c r="O834" s="79" t="s">
        <v>14</v>
      </c>
      <c r="P834" s="87" t="s">
        <v>717</v>
      </c>
      <c r="Q834" s="76" t="s">
        <v>210</v>
      </c>
      <c r="R834" s="360" t="s">
        <v>715</v>
      </c>
      <c r="S834" s="365" t="s">
        <v>3453</v>
      </c>
      <c r="T834" s="78"/>
      <c r="U834" s="77" t="s">
        <v>1189</v>
      </c>
      <c r="V834" s="78" t="s">
        <v>736</v>
      </c>
      <c r="W834" s="76" t="str">
        <f t="shared" si="207"/>
        <v>51.774373956389276</v>
      </c>
      <c r="X834" s="76" t="str">
        <f t="shared" si="208"/>
        <v>5.103151027716974</v>
      </c>
      <c r="Y834" s="22" t="s">
        <v>737</v>
      </c>
    </row>
    <row r="835" spans="1:25" ht="180.75" thickBot="1" x14ac:dyDescent="0.3">
      <c r="A835" s="91">
        <v>533</v>
      </c>
      <c r="B835" s="83"/>
      <c r="C835" s="82" t="s">
        <v>2140</v>
      </c>
      <c r="D835" s="82" t="s">
        <v>2140</v>
      </c>
      <c r="E835" s="76" t="s">
        <v>873</v>
      </c>
      <c r="F835" s="76" t="s">
        <v>846</v>
      </c>
      <c r="G835" s="76" t="s">
        <v>1650</v>
      </c>
      <c r="H835" s="76"/>
      <c r="I835" s="76"/>
      <c r="J835" s="127">
        <v>44779</v>
      </c>
      <c r="K835" s="80" t="s">
        <v>1751</v>
      </c>
      <c r="L835" s="80"/>
      <c r="M835" s="79" t="s">
        <v>14</v>
      </c>
      <c r="N835" s="79" t="s">
        <v>14</v>
      </c>
      <c r="O835" s="79" t="s">
        <v>14</v>
      </c>
      <c r="P835" s="87" t="s">
        <v>718</v>
      </c>
      <c r="Q835" s="76" t="s">
        <v>210</v>
      </c>
      <c r="R835" s="360" t="s">
        <v>722</v>
      </c>
      <c r="S835" s="365" t="s">
        <v>3454</v>
      </c>
      <c r="T835" s="78"/>
      <c r="U835" s="77" t="s">
        <v>1189</v>
      </c>
      <c r="V835" s="78" t="s">
        <v>734</v>
      </c>
      <c r="W835" s="76" t="str">
        <f t="shared" si="207"/>
        <v>51.719140859811155</v>
      </c>
      <c r="X835" s="76" t="str">
        <f t="shared" si="208"/>
        <v>5.056916922419628</v>
      </c>
      <c r="Y835" s="22" t="s">
        <v>735</v>
      </c>
    </row>
    <row r="836" spans="1:25" ht="180.75" thickBot="1" x14ac:dyDescent="0.3">
      <c r="A836" s="91">
        <v>534</v>
      </c>
      <c r="B836" s="83"/>
      <c r="C836" s="82" t="s">
        <v>2141</v>
      </c>
      <c r="D836" s="82" t="s">
        <v>2141</v>
      </c>
      <c r="E836" s="76" t="s">
        <v>873</v>
      </c>
      <c r="F836" s="76" t="s">
        <v>846</v>
      </c>
      <c r="G836" s="76" t="s">
        <v>1650</v>
      </c>
      <c r="H836" s="76"/>
      <c r="I836" s="76"/>
      <c r="J836" s="127">
        <v>44779</v>
      </c>
      <c r="K836" s="80" t="s">
        <v>1751</v>
      </c>
      <c r="L836" s="80"/>
      <c r="M836" s="79" t="s">
        <v>14</v>
      </c>
      <c r="N836" s="79" t="s">
        <v>14</v>
      </c>
      <c r="O836" s="79" t="s">
        <v>14</v>
      </c>
      <c r="P836" s="87" t="s">
        <v>720</v>
      </c>
      <c r="Q836" s="76" t="s">
        <v>210</v>
      </c>
      <c r="R836" s="360" t="s">
        <v>721</v>
      </c>
      <c r="S836" s="365" t="s">
        <v>3455</v>
      </c>
      <c r="T836" s="78"/>
      <c r="U836" s="77" t="s">
        <v>1189</v>
      </c>
      <c r="V836" s="78" t="s">
        <v>719</v>
      </c>
      <c r="W836" s="76" t="str">
        <f t="shared" si="207"/>
        <v>51.7292120</v>
      </c>
      <c r="X836" s="76" t="str">
        <f t="shared" si="208"/>
        <v>5.0544568</v>
      </c>
      <c r="Y836" s="22" t="s">
        <v>738</v>
      </c>
    </row>
    <row r="837" spans="1:25" ht="75.75" thickBot="1" x14ac:dyDescent="0.3">
      <c r="A837" s="91">
        <v>535</v>
      </c>
      <c r="B837" s="83"/>
      <c r="C837" s="82" t="s">
        <v>2142</v>
      </c>
      <c r="D837" s="82" t="s">
        <v>2142</v>
      </c>
      <c r="E837" s="76" t="s">
        <v>873</v>
      </c>
      <c r="F837" s="76" t="s">
        <v>846</v>
      </c>
      <c r="G837" s="76" t="s">
        <v>1650</v>
      </c>
      <c r="H837" s="76"/>
      <c r="I837" s="76"/>
      <c r="J837" s="127">
        <v>44779</v>
      </c>
      <c r="K837" s="80" t="s">
        <v>1751</v>
      </c>
      <c r="L837" s="80"/>
      <c r="M837" s="79" t="s">
        <v>14</v>
      </c>
      <c r="N837" s="79" t="s">
        <v>14</v>
      </c>
      <c r="O837" s="79" t="s">
        <v>14</v>
      </c>
      <c r="P837" s="87"/>
      <c r="Q837" s="76" t="s">
        <v>210</v>
      </c>
      <c r="R837" s="360" t="s">
        <v>731</v>
      </c>
      <c r="S837" s="365" t="s">
        <v>3456</v>
      </c>
      <c r="T837" s="78"/>
      <c r="U837" s="77" t="s">
        <v>1189</v>
      </c>
      <c r="V837" s="78" t="s">
        <v>733</v>
      </c>
      <c r="W837" s="76" t="str">
        <f t="shared" si="207"/>
        <v>51.72783227508805</v>
      </c>
      <c r="X837" s="76" t="str">
        <f t="shared" si="208"/>
        <v>5.01834576639831</v>
      </c>
      <c r="Y837" s="8" t="s">
        <v>732</v>
      </c>
    </row>
    <row r="838" spans="1:25" ht="180.75" thickBot="1" x14ac:dyDescent="0.3">
      <c r="A838" s="91">
        <v>536</v>
      </c>
      <c r="B838" s="83"/>
      <c r="C838" s="82" t="s">
        <v>2143</v>
      </c>
      <c r="D838" s="82" t="s">
        <v>2143</v>
      </c>
      <c r="E838" s="76" t="s">
        <v>873</v>
      </c>
      <c r="F838" s="76" t="s">
        <v>846</v>
      </c>
      <c r="G838" s="76" t="s">
        <v>1650</v>
      </c>
      <c r="H838" s="76"/>
      <c r="I838" s="76"/>
      <c r="J838" s="127">
        <v>44779</v>
      </c>
      <c r="K838" s="80" t="s">
        <v>1751</v>
      </c>
      <c r="L838" s="80"/>
      <c r="M838" s="79" t="s">
        <v>14</v>
      </c>
      <c r="N838" s="79" t="s">
        <v>14</v>
      </c>
      <c r="O838" s="79" t="s">
        <v>14</v>
      </c>
      <c r="P838" s="87" t="s">
        <v>741</v>
      </c>
      <c r="Q838" s="76" t="s">
        <v>210</v>
      </c>
      <c r="R838" s="360" t="s">
        <v>812</v>
      </c>
      <c r="S838" s="365" t="s">
        <v>3457</v>
      </c>
      <c r="T838" s="78"/>
      <c r="U838" s="77" t="s">
        <v>1189</v>
      </c>
      <c r="V838" s="76" t="s">
        <v>739</v>
      </c>
      <c r="W838" s="76" t="str">
        <f t="shared" si="207"/>
        <v>51.73681394479836</v>
      </c>
      <c r="X838" s="76" t="str">
        <f t="shared" si="208"/>
        <v>5.086285399527348</v>
      </c>
      <c r="Y838" s="8" t="s">
        <v>740</v>
      </c>
    </row>
    <row r="839" spans="1:25" ht="75.75" thickBot="1" x14ac:dyDescent="0.3">
      <c r="A839" s="91">
        <v>537</v>
      </c>
      <c r="B839" s="83"/>
      <c r="C839" s="82" t="s">
        <v>2144</v>
      </c>
      <c r="D839" s="82" t="s">
        <v>2144</v>
      </c>
      <c r="E839" s="76" t="s">
        <v>873</v>
      </c>
      <c r="F839" s="76" t="s">
        <v>846</v>
      </c>
      <c r="G839" s="76" t="s">
        <v>1650</v>
      </c>
      <c r="H839" s="76"/>
      <c r="I839" s="76"/>
      <c r="J839" s="127">
        <v>44779</v>
      </c>
      <c r="K839" s="80" t="s">
        <v>1751</v>
      </c>
      <c r="L839" s="80"/>
      <c r="M839" s="79" t="s">
        <v>14</v>
      </c>
      <c r="N839" s="79" t="s">
        <v>14</v>
      </c>
      <c r="O839" s="79" t="s">
        <v>14</v>
      </c>
      <c r="P839" s="87" t="s">
        <v>747</v>
      </c>
      <c r="Q839" s="76" t="s">
        <v>210</v>
      </c>
      <c r="R839" s="94" t="s">
        <v>813</v>
      </c>
      <c r="S839" s="365" t="s">
        <v>3458</v>
      </c>
      <c r="T839" s="78"/>
      <c r="U839" s="77" t="s">
        <v>1189</v>
      </c>
      <c r="V839" s="76" t="s">
        <v>745</v>
      </c>
      <c r="W839" s="76" t="str">
        <f t="shared" si="207"/>
        <v>51.75871045201399</v>
      </c>
      <c r="X839" s="76" t="str">
        <f t="shared" si="208"/>
        <v>5.11007569121017</v>
      </c>
      <c r="Y839" s="8" t="s">
        <v>746</v>
      </c>
    </row>
    <row r="840" spans="1:25" ht="180.75" thickBot="1" x14ac:dyDescent="0.3">
      <c r="A840" s="91">
        <v>538</v>
      </c>
      <c r="B840" s="83"/>
      <c r="C840" s="82" t="s">
        <v>2145</v>
      </c>
      <c r="D840" s="82" t="s">
        <v>2145</v>
      </c>
      <c r="E840" s="76" t="s">
        <v>873</v>
      </c>
      <c r="F840" s="76" t="s">
        <v>846</v>
      </c>
      <c r="G840" s="76" t="s">
        <v>1650</v>
      </c>
      <c r="H840" s="76"/>
      <c r="I840" s="76"/>
      <c r="J840" s="127">
        <v>44779</v>
      </c>
      <c r="K840" s="80" t="s">
        <v>1751</v>
      </c>
      <c r="L840" s="80"/>
      <c r="M840" s="79" t="s">
        <v>14</v>
      </c>
      <c r="N840" s="79" t="s">
        <v>14</v>
      </c>
      <c r="O840" s="79" t="s">
        <v>14</v>
      </c>
      <c r="P840" s="87" t="s">
        <v>741</v>
      </c>
      <c r="Q840" s="76" t="s">
        <v>210</v>
      </c>
      <c r="R840" s="94" t="s">
        <v>814</v>
      </c>
      <c r="S840" s="365" t="s">
        <v>3459</v>
      </c>
      <c r="T840" s="78"/>
      <c r="U840" s="77" t="s">
        <v>1189</v>
      </c>
      <c r="V840" s="76" t="s">
        <v>739</v>
      </c>
      <c r="W840" s="76" t="str">
        <f t="shared" si="207"/>
        <v>51.73681394479836</v>
      </c>
      <c r="X840" s="76" t="str">
        <f t="shared" si="208"/>
        <v>5.086285399527348</v>
      </c>
      <c r="Y840" s="8" t="s">
        <v>740</v>
      </c>
    </row>
    <row r="841" spans="1:25" ht="180.75" thickBot="1" x14ac:dyDescent="0.3">
      <c r="A841" s="91">
        <v>539</v>
      </c>
      <c r="B841" s="83"/>
      <c r="C841" s="82" t="s">
        <v>2146</v>
      </c>
      <c r="D841" s="82" t="s">
        <v>2146</v>
      </c>
      <c r="E841" s="76" t="s">
        <v>873</v>
      </c>
      <c r="F841" s="76" t="s">
        <v>846</v>
      </c>
      <c r="G841" s="76" t="s">
        <v>1650</v>
      </c>
      <c r="H841" s="76"/>
      <c r="I841" s="76"/>
      <c r="J841" s="127">
        <v>44779</v>
      </c>
      <c r="K841" s="80" t="s">
        <v>1751</v>
      </c>
      <c r="L841" s="80"/>
      <c r="M841" s="79" t="s">
        <v>14</v>
      </c>
      <c r="N841" s="79" t="s">
        <v>14</v>
      </c>
      <c r="O841" s="79" t="s">
        <v>14</v>
      </c>
      <c r="P841" s="87" t="s">
        <v>744</v>
      </c>
      <c r="Q841" s="76" t="s">
        <v>210</v>
      </c>
      <c r="R841" s="94" t="s">
        <v>815</v>
      </c>
      <c r="S841" s="365" t="s">
        <v>3460</v>
      </c>
      <c r="T841" s="78"/>
      <c r="U841" s="77" t="s">
        <v>1189</v>
      </c>
      <c r="V841" s="76" t="s">
        <v>742</v>
      </c>
      <c r="W841" s="76" t="str">
        <f t="shared" si="207"/>
        <v>51.787974348637334</v>
      </c>
      <c r="X841" s="76" t="str">
        <f t="shared" si="208"/>
        <v>5.0506646078182165</v>
      </c>
      <c r="Y841" s="8" t="s">
        <v>743</v>
      </c>
    </row>
    <row r="842" spans="1:25" ht="180.75" thickBot="1" x14ac:dyDescent="0.3">
      <c r="A842" s="91">
        <v>540</v>
      </c>
      <c r="B842" s="83"/>
      <c r="C842" s="94" t="s">
        <v>2147</v>
      </c>
      <c r="D842" s="94" t="s">
        <v>2147</v>
      </c>
      <c r="E842" s="76" t="s">
        <v>702</v>
      </c>
      <c r="F842" s="76" t="s">
        <v>846</v>
      </c>
      <c r="G842" s="76" t="s">
        <v>1650</v>
      </c>
      <c r="H842" s="76"/>
      <c r="I842" s="76"/>
      <c r="J842" s="89">
        <v>44813</v>
      </c>
      <c r="K842" s="80" t="s">
        <v>1751</v>
      </c>
      <c r="L842" s="80"/>
      <c r="M842" s="96" t="s">
        <v>798</v>
      </c>
      <c r="N842" s="96" t="s">
        <v>46</v>
      </c>
      <c r="O842" s="96" t="s">
        <v>1669</v>
      </c>
      <c r="P842" s="87"/>
      <c r="Q842" s="76" t="s">
        <v>210</v>
      </c>
      <c r="R842" s="360" t="s">
        <v>864</v>
      </c>
      <c r="S842" s="87" t="s">
        <v>865</v>
      </c>
      <c r="T842" s="78"/>
      <c r="U842" s="77" t="s">
        <v>1189</v>
      </c>
      <c r="V842" s="76" t="s">
        <v>866</v>
      </c>
      <c r="W842" s="76" t="str">
        <f t="shared" si="207"/>
        <v>50.85853781200941</v>
      </c>
      <c r="X842" s="76" t="str">
        <f t="shared" si="208"/>
        <v>5.822162243964641</v>
      </c>
      <c r="Y842" s="8" t="s">
        <v>867</v>
      </c>
    </row>
    <row r="843" spans="1:25" ht="270.75" thickBot="1" x14ac:dyDescent="0.3">
      <c r="A843" s="91">
        <v>541</v>
      </c>
      <c r="B843" s="83"/>
      <c r="C843" s="86" t="s">
        <v>2148</v>
      </c>
      <c r="D843" s="86" t="s">
        <v>2148</v>
      </c>
      <c r="E843" s="373" t="s">
        <v>1761</v>
      </c>
      <c r="F843" s="86" t="s">
        <v>846</v>
      </c>
      <c r="G843" s="76" t="s">
        <v>1650</v>
      </c>
      <c r="H843" s="86"/>
      <c r="I843" s="86"/>
      <c r="J843" s="101"/>
      <c r="K843" s="101"/>
      <c r="L843" s="101"/>
      <c r="M843" s="130" t="s">
        <v>168</v>
      </c>
      <c r="N843" s="130" t="s">
        <v>14</v>
      </c>
      <c r="O843" s="130" t="s">
        <v>400</v>
      </c>
      <c r="P843" s="129" t="s">
        <v>171</v>
      </c>
      <c r="Q843" s="128" t="s">
        <v>18</v>
      </c>
      <c r="R843" s="86"/>
      <c r="S843" s="128"/>
      <c r="T843" s="128"/>
      <c r="U843" s="408" t="s">
        <v>1189</v>
      </c>
      <c r="V843" s="128" t="s">
        <v>1508</v>
      </c>
      <c r="W843" s="128" t="str">
        <f t="shared" si="207"/>
        <v>50.76802757934819</v>
      </c>
      <c r="X843" s="128" t="str">
        <f t="shared" si="208"/>
        <v>3.5300194528313864</v>
      </c>
      <c r="Y843" s="22" t="s">
        <v>1509</v>
      </c>
    </row>
    <row r="844" spans="1:25" ht="195.75" thickBot="1" x14ac:dyDescent="0.3">
      <c r="A844" s="91">
        <v>622</v>
      </c>
      <c r="B844" s="83"/>
      <c r="C844" s="373" t="s">
        <v>3800</v>
      </c>
      <c r="D844" s="373" t="s">
        <v>3800</v>
      </c>
      <c r="E844" s="76" t="s">
        <v>873</v>
      </c>
      <c r="F844" s="76" t="s">
        <v>846</v>
      </c>
      <c r="G844" s="76" t="s">
        <v>1650</v>
      </c>
      <c r="H844" s="86"/>
      <c r="I844" s="373" t="s">
        <v>3801</v>
      </c>
      <c r="J844" s="101">
        <v>46060</v>
      </c>
      <c r="K844" s="551" t="s">
        <v>1751</v>
      </c>
      <c r="L844" s="101"/>
      <c r="M844" s="491" t="s">
        <v>14</v>
      </c>
      <c r="N844" s="491" t="s">
        <v>14</v>
      </c>
      <c r="O844" s="491" t="s">
        <v>14</v>
      </c>
      <c r="P844" s="367" t="s">
        <v>3802</v>
      </c>
      <c r="Q844" s="76" t="s">
        <v>210</v>
      </c>
      <c r="R844" s="94" t="s">
        <v>3549</v>
      </c>
      <c r="S844" s="365" t="s">
        <v>3548</v>
      </c>
      <c r="T844" s="457"/>
      <c r="U844" s="408" t="s">
        <v>1189</v>
      </c>
      <c r="V844" s="128" t="s">
        <v>3550</v>
      </c>
      <c r="W844" s="76" t="str">
        <f t="shared" ref="W844" si="219">LEFT(V844,FIND(",",V844)-1)</f>
        <v>51.73973413207145</v>
      </c>
      <c r="X844" s="76" t="str">
        <f t="shared" ref="X844" si="220">MID(V844,FIND(",",V844)+2,1256)</f>
        <v>5.1167287704100675</v>
      </c>
      <c r="Y844" s="24" t="s">
        <v>3551</v>
      </c>
    </row>
    <row r="845" spans="1:25" ht="195.75" thickBot="1" x14ac:dyDescent="0.3">
      <c r="A845" s="91">
        <v>542</v>
      </c>
      <c r="B845" s="83"/>
      <c r="C845" s="82" t="s">
        <v>1237</v>
      </c>
      <c r="D845" s="82" t="s">
        <v>1237</v>
      </c>
      <c r="E845" s="82" t="s">
        <v>701</v>
      </c>
      <c r="F845" s="76" t="s">
        <v>870</v>
      </c>
      <c r="G845" s="82" t="s">
        <v>1237</v>
      </c>
      <c r="H845" s="82"/>
      <c r="I845" s="82"/>
      <c r="J845" s="127"/>
      <c r="K845" s="127"/>
      <c r="L845" s="127"/>
      <c r="M845" s="79" t="s">
        <v>1238</v>
      </c>
      <c r="N845" s="79" t="s">
        <v>67</v>
      </c>
      <c r="O845" s="79" t="s">
        <v>1351</v>
      </c>
      <c r="P845" s="87" t="s">
        <v>2470</v>
      </c>
      <c r="Q845" s="76" t="s">
        <v>18</v>
      </c>
      <c r="R845" s="360"/>
      <c r="S845" s="78"/>
      <c r="T845" s="78"/>
      <c r="U845" s="77" t="s">
        <v>1189</v>
      </c>
      <c r="V845" s="76" t="s">
        <v>1240</v>
      </c>
      <c r="W845" s="76" t="str">
        <f t="shared" si="207"/>
        <v>50.518950363834705</v>
      </c>
      <c r="X845" s="76" t="str">
        <f t="shared" si="208"/>
        <v>5.246146337187394</v>
      </c>
      <c r="Y845" s="8" t="s">
        <v>1239</v>
      </c>
    </row>
    <row r="846" spans="1:25" ht="225.75" thickBot="1" x14ac:dyDescent="0.3">
      <c r="A846" s="91">
        <v>543</v>
      </c>
      <c r="B846" s="83"/>
      <c r="C846" s="82" t="s">
        <v>2594</v>
      </c>
      <c r="D846" s="82" t="s">
        <v>2594</v>
      </c>
      <c r="E846" s="82" t="s">
        <v>702</v>
      </c>
      <c r="F846" s="76" t="s">
        <v>846</v>
      </c>
      <c r="G846" s="82" t="s">
        <v>1650</v>
      </c>
      <c r="H846" s="82"/>
      <c r="I846" s="82"/>
      <c r="J846" s="127"/>
      <c r="K846" s="127"/>
      <c r="L846" s="127"/>
      <c r="M846" s="79" t="s">
        <v>14</v>
      </c>
      <c r="N846" s="79" t="s">
        <v>14</v>
      </c>
      <c r="O846" s="79" t="s">
        <v>14</v>
      </c>
      <c r="P846" s="87" t="s">
        <v>2596</v>
      </c>
      <c r="Q846" s="76" t="s">
        <v>18</v>
      </c>
      <c r="R846" s="361" t="s">
        <v>1233</v>
      </c>
      <c r="S846" s="78"/>
      <c r="T846" s="78"/>
      <c r="U846" s="77" t="s">
        <v>1189</v>
      </c>
      <c r="V846" s="76" t="s">
        <v>2595</v>
      </c>
      <c r="W846" s="76" t="str">
        <f t="shared" si="207"/>
        <v>51.10643664660329</v>
      </c>
      <c r="X846" s="76" t="str">
        <f t="shared" si="208"/>
        <v>3.6301785959369375</v>
      </c>
      <c r="Y846" s="8" t="s">
        <v>2593</v>
      </c>
    </row>
    <row r="847" spans="1:25" ht="75.75" thickBot="1" x14ac:dyDescent="0.3">
      <c r="A847" s="91">
        <v>544</v>
      </c>
      <c r="B847" s="83"/>
      <c r="C847" s="132" t="s">
        <v>2325</v>
      </c>
      <c r="D847" s="132" t="s">
        <v>1511</v>
      </c>
      <c r="E847" s="132" t="s">
        <v>701</v>
      </c>
      <c r="F847" s="128" t="s">
        <v>870</v>
      </c>
      <c r="G847" s="132" t="s">
        <v>1483</v>
      </c>
      <c r="H847" s="132"/>
      <c r="I847" s="132"/>
      <c r="J847" s="131"/>
      <c r="K847" s="131"/>
      <c r="L847" s="131"/>
      <c r="M847" s="130" t="s">
        <v>168</v>
      </c>
      <c r="N847" s="130" t="s">
        <v>14</v>
      </c>
      <c r="O847" s="130" t="s">
        <v>400</v>
      </c>
      <c r="P847" s="129" t="s">
        <v>171</v>
      </c>
      <c r="Q847" s="128" t="s">
        <v>18</v>
      </c>
      <c r="R847" s="86" t="s">
        <v>1513</v>
      </c>
      <c r="S847" s="86"/>
      <c r="T847" s="86"/>
      <c r="U847" s="77" t="s">
        <v>1189</v>
      </c>
      <c r="V847" s="128" t="s">
        <v>1512</v>
      </c>
      <c r="W847" s="128" t="str">
        <f t="shared" si="207"/>
        <v>50.768326212491935</v>
      </c>
      <c r="X847" s="128" t="str">
        <f t="shared" si="208"/>
        <v>3.5299538426279535</v>
      </c>
      <c r="Y847" s="22"/>
    </row>
    <row r="848" spans="1:25" ht="30" x14ac:dyDescent="0.25">
      <c r="A848" s="151">
        <v>545</v>
      </c>
      <c r="B848" s="452" t="s">
        <v>3506</v>
      </c>
      <c r="C848" s="124" t="s">
        <v>2956</v>
      </c>
      <c r="D848" s="124"/>
      <c r="E848" s="124" t="s">
        <v>701</v>
      </c>
      <c r="F848" s="144" t="s">
        <v>846</v>
      </c>
      <c r="G848" s="124"/>
      <c r="H848" s="124"/>
      <c r="I848" s="124"/>
      <c r="J848" s="149">
        <v>45878</v>
      </c>
      <c r="K848" s="149" t="s">
        <v>1751</v>
      </c>
      <c r="L848" s="149"/>
      <c r="M848" s="148" t="s">
        <v>14</v>
      </c>
      <c r="N848" s="148" t="s">
        <v>14</v>
      </c>
      <c r="O848" s="148" t="s">
        <v>14</v>
      </c>
      <c r="P848" s="147" t="s">
        <v>1653</v>
      </c>
      <c r="Q848" s="144" t="s">
        <v>18</v>
      </c>
      <c r="R848" s="146"/>
      <c r="S848" s="146"/>
      <c r="T848" s="146"/>
      <c r="U848" s="145" t="s">
        <v>1189</v>
      </c>
      <c r="V848" s="144" t="s">
        <v>1652</v>
      </c>
      <c r="W848" s="144" t="str">
        <f t="shared" si="207"/>
        <v>51.20556350051967</v>
      </c>
      <c r="X848" s="144" t="str">
        <f t="shared" si="208"/>
        <v>4.774804796524346</v>
      </c>
      <c r="Y848" s="41"/>
    </row>
    <row r="849" spans="1:26" x14ac:dyDescent="0.25">
      <c r="A849" s="142">
        <v>545</v>
      </c>
      <c r="B849" s="141" t="s">
        <v>2957</v>
      </c>
      <c r="C849" s="117"/>
      <c r="D849" s="117" t="s">
        <v>2960</v>
      </c>
      <c r="E849" s="117" t="s">
        <v>1761</v>
      </c>
      <c r="F849" s="116" t="s">
        <v>846</v>
      </c>
      <c r="G849" s="117" t="s">
        <v>1650</v>
      </c>
      <c r="H849" s="117"/>
      <c r="I849" s="117"/>
      <c r="J849" s="140"/>
      <c r="K849" s="140"/>
      <c r="L849" s="140"/>
      <c r="M849" s="139"/>
      <c r="N849" s="139"/>
      <c r="O849" s="139"/>
      <c r="P849" s="138"/>
      <c r="Q849" s="116"/>
      <c r="R849" s="115"/>
      <c r="S849" s="115"/>
      <c r="T849" s="115"/>
      <c r="U849" s="114"/>
      <c r="V849" s="116"/>
      <c r="W849" s="116"/>
      <c r="X849" s="116"/>
      <c r="Y849" s="36"/>
    </row>
    <row r="850" spans="1:26" x14ac:dyDescent="0.25">
      <c r="A850" s="142">
        <v>545</v>
      </c>
      <c r="B850" s="141" t="s">
        <v>2958</v>
      </c>
      <c r="C850" s="117"/>
      <c r="D850" s="117" t="s">
        <v>2231</v>
      </c>
      <c r="E850" s="117" t="s">
        <v>1761</v>
      </c>
      <c r="F850" s="116" t="s">
        <v>846</v>
      </c>
      <c r="G850" s="117" t="s">
        <v>1651</v>
      </c>
      <c r="H850" s="117"/>
      <c r="I850" s="117"/>
      <c r="J850" s="140"/>
      <c r="K850" s="140"/>
      <c r="L850" s="140"/>
      <c r="M850" s="143"/>
      <c r="N850" s="143"/>
      <c r="O850" s="143"/>
      <c r="P850" s="143"/>
      <c r="Q850" s="143"/>
      <c r="R850" s="160"/>
      <c r="S850" s="143"/>
      <c r="T850" s="143"/>
      <c r="U850" s="143"/>
      <c r="V850" s="143"/>
      <c r="W850" s="143"/>
      <c r="X850" s="143"/>
      <c r="Y850" s="36"/>
    </row>
    <row r="851" spans="1:26" x14ac:dyDescent="0.25">
      <c r="A851" s="142">
        <v>545</v>
      </c>
      <c r="B851" s="141" t="s">
        <v>2959</v>
      </c>
      <c r="C851" s="117"/>
      <c r="D851" s="117" t="s">
        <v>2232</v>
      </c>
      <c r="E851" s="117" t="s">
        <v>1761</v>
      </c>
      <c r="F851" s="116" t="s">
        <v>846</v>
      </c>
      <c r="G851" s="117" t="s">
        <v>1651</v>
      </c>
      <c r="H851" s="117"/>
      <c r="I851" s="117"/>
      <c r="J851" s="140"/>
      <c r="K851" s="140"/>
      <c r="L851" s="140"/>
      <c r="M851" s="139"/>
      <c r="N851" s="139"/>
      <c r="O851" s="139"/>
      <c r="P851" s="138"/>
      <c r="Q851" s="116"/>
      <c r="R851" s="115"/>
      <c r="S851" s="115"/>
      <c r="T851" s="115"/>
      <c r="U851" s="114"/>
      <c r="V851" s="116"/>
      <c r="W851" s="116"/>
      <c r="X851" s="116"/>
      <c r="Y851" s="36"/>
    </row>
    <row r="852" spans="1:26" ht="15.75" thickBot="1" x14ac:dyDescent="0.3">
      <c r="A852" s="137">
        <v>545</v>
      </c>
      <c r="B852" s="136" t="s">
        <v>2962</v>
      </c>
      <c r="C852" s="109"/>
      <c r="D852" s="109" t="s">
        <v>2961</v>
      </c>
      <c r="E852" s="109" t="s">
        <v>1761</v>
      </c>
      <c r="F852" s="108" t="s">
        <v>846</v>
      </c>
      <c r="G852" s="109" t="s">
        <v>1650</v>
      </c>
      <c r="H852" s="109"/>
      <c r="I852" s="109"/>
      <c r="J852" s="135"/>
      <c r="K852" s="135"/>
      <c r="L852" s="135"/>
      <c r="M852" s="134"/>
      <c r="N852" s="134"/>
      <c r="O852" s="134"/>
      <c r="P852" s="133"/>
      <c r="Q852" s="108"/>
      <c r="R852" s="107"/>
      <c r="S852" s="107"/>
      <c r="T852" s="107"/>
      <c r="U852" s="106"/>
      <c r="V852" s="108"/>
      <c r="W852" s="108"/>
      <c r="X852" s="108"/>
      <c r="Y852" s="42"/>
    </row>
    <row r="853" spans="1:26" s="61" customFormat="1" ht="75.75" thickBot="1" x14ac:dyDescent="0.3">
      <c r="A853" s="91">
        <v>547</v>
      </c>
      <c r="B853" s="92"/>
      <c r="C853" s="132" t="s">
        <v>2046</v>
      </c>
      <c r="D853" s="132" t="s">
        <v>2046</v>
      </c>
      <c r="E853" s="132" t="s">
        <v>1192</v>
      </c>
      <c r="F853" s="128" t="s">
        <v>870</v>
      </c>
      <c r="G853" s="132" t="s">
        <v>1479</v>
      </c>
      <c r="H853" s="132"/>
      <c r="I853" s="132"/>
      <c r="J853" s="131"/>
      <c r="K853" s="131"/>
      <c r="L853" s="131"/>
      <c r="M853" s="130" t="s">
        <v>14</v>
      </c>
      <c r="N853" s="130" t="s">
        <v>14</v>
      </c>
      <c r="O853" s="130" t="s">
        <v>14</v>
      </c>
      <c r="P853" s="129" t="s">
        <v>2047</v>
      </c>
      <c r="Q853" s="128" t="s">
        <v>18</v>
      </c>
      <c r="R853" s="86" t="s">
        <v>2057</v>
      </c>
      <c r="S853" s="86"/>
      <c r="T853" s="86" t="s">
        <v>2055</v>
      </c>
      <c r="U853" s="77" t="s">
        <v>1189</v>
      </c>
      <c r="V853" s="128" t="s">
        <v>2056</v>
      </c>
      <c r="W853" s="128" t="str">
        <f>LEFT(V853,FIND(",",V853)-1)</f>
        <v>50.76921770756989</v>
      </c>
      <c r="X853" s="128" t="str">
        <f>MID(V853,FIND(",",V853)+2,1256)</f>
        <v>4.559605012800108</v>
      </c>
      <c r="Y853" s="22"/>
    </row>
    <row r="854" spans="1:26" s="61" customFormat="1" ht="195.75" thickBot="1" x14ac:dyDescent="0.3">
      <c r="A854" s="91">
        <v>548</v>
      </c>
      <c r="B854" s="92"/>
      <c r="C854" s="82" t="s">
        <v>963</v>
      </c>
      <c r="D854" s="82" t="s">
        <v>963</v>
      </c>
      <c r="E854" s="366" t="s">
        <v>701</v>
      </c>
      <c r="F854" s="76" t="s">
        <v>842</v>
      </c>
      <c r="G854" s="366" t="s">
        <v>1760</v>
      </c>
      <c r="H854" s="76"/>
      <c r="I854" s="76"/>
      <c r="J854" s="127">
        <v>45527</v>
      </c>
      <c r="K854" s="80" t="s">
        <v>1751</v>
      </c>
      <c r="L854" s="80"/>
      <c r="M854" s="79" t="s">
        <v>14</v>
      </c>
      <c r="N854" s="79" t="s">
        <v>14</v>
      </c>
      <c r="O854" s="79" t="s">
        <v>14</v>
      </c>
      <c r="P854" s="87" t="s">
        <v>962</v>
      </c>
      <c r="Q854" s="76" t="s">
        <v>210</v>
      </c>
      <c r="R854" s="360" t="s">
        <v>965</v>
      </c>
      <c r="S854" s="78"/>
      <c r="T854" s="78" t="s">
        <v>964</v>
      </c>
      <c r="U854" s="77" t="s">
        <v>1189</v>
      </c>
      <c r="V854" s="76" t="s">
        <v>960</v>
      </c>
      <c r="W854" s="76" t="str">
        <f>LEFT(V854,FIND(",",V854)-1)</f>
        <v>52.95766818422468</v>
      </c>
      <c r="X854" s="76" t="str">
        <f>MID(V854,FIND(",",V854)+2,1256)</f>
        <v>4.766992199999655</v>
      </c>
      <c r="Y854" s="8" t="s">
        <v>961</v>
      </c>
    </row>
    <row r="855" spans="1:26" s="61" customFormat="1" ht="240" x14ac:dyDescent="0.25">
      <c r="A855" s="126">
        <v>549</v>
      </c>
      <c r="B855" s="424" t="s">
        <v>3507</v>
      </c>
      <c r="C855" s="124" t="s">
        <v>2080</v>
      </c>
      <c r="D855" s="124"/>
      <c r="E855" s="124" t="s">
        <v>701</v>
      </c>
      <c r="F855" s="124" t="s">
        <v>870</v>
      </c>
      <c r="G855" s="124" t="s">
        <v>2081</v>
      </c>
      <c r="H855" s="124"/>
      <c r="I855" s="124"/>
      <c r="J855" s="124"/>
      <c r="K855" s="124"/>
      <c r="L855" s="124"/>
      <c r="M855" s="124" t="s">
        <v>14</v>
      </c>
      <c r="N855" s="124" t="s">
        <v>14</v>
      </c>
      <c r="O855" s="124" t="s">
        <v>14</v>
      </c>
      <c r="P855" s="123" t="s">
        <v>2084</v>
      </c>
      <c r="Q855" s="124" t="s">
        <v>18</v>
      </c>
      <c r="R855" s="123" t="s">
        <v>2472</v>
      </c>
      <c r="S855" s="123"/>
      <c r="T855" s="123"/>
      <c r="U855" s="122" t="s">
        <v>1189</v>
      </c>
      <c r="V855" s="122" t="s">
        <v>2083</v>
      </c>
      <c r="W855" s="122" t="str">
        <f>LEFT(V855,FIND(",",V855)-1)</f>
        <v>50.80862750627656</v>
      </c>
      <c r="X855" s="122" t="str">
        <f>MID(V855,FIND(",",V855)+2,1256)</f>
        <v>3.1829290370122374</v>
      </c>
      <c r="Y855" s="41" t="s">
        <v>2082</v>
      </c>
    </row>
    <row r="856" spans="1:26" s="61" customFormat="1" x14ac:dyDescent="0.25">
      <c r="A856" s="119">
        <v>549</v>
      </c>
      <c r="B856" s="118" t="s">
        <v>2938</v>
      </c>
      <c r="C856" s="117"/>
      <c r="D856" s="117" t="s">
        <v>3511</v>
      </c>
      <c r="E856" s="117" t="s">
        <v>701</v>
      </c>
      <c r="F856" s="117" t="s">
        <v>846</v>
      </c>
      <c r="G856" s="117" t="s">
        <v>1650</v>
      </c>
      <c r="H856" s="117"/>
      <c r="I856" s="117"/>
      <c r="J856" s="117"/>
      <c r="K856" s="117"/>
      <c r="L856" s="117"/>
      <c r="M856" s="117"/>
      <c r="N856" s="117"/>
      <c r="O856" s="117"/>
      <c r="P856" s="121"/>
      <c r="Q856" s="117"/>
      <c r="R856" s="121"/>
      <c r="S856" s="121"/>
      <c r="T856" s="121"/>
      <c r="U856" s="120"/>
      <c r="V856" s="120"/>
      <c r="W856" s="120"/>
      <c r="X856" s="120"/>
      <c r="Y856" s="36"/>
    </row>
    <row r="857" spans="1:26" s="61" customFormat="1" x14ac:dyDescent="0.25">
      <c r="A857" s="119">
        <v>549</v>
      </c>
      <c r="B857" s="118" t="s">
        <v>2939</v>
      </c>
      <c r="C857" s="117"/>
      <c r="D857" s="117" t="s">
        <v>3519</v>
      </c>
      <c r="E857" s="117" t="s">
        <v>701</v>
      </c>
      <c r="F857" s="117" t="s">
        <v>846</v>
      </c>
      <c r="G857" s="117" t="s">
        <v>1650</v>
      </c>
      <c r="H857" s="117"/>
      <c r="I857" s="117"/>
      <c r="J857" s="117"/>
      <c r="K857" s="117"/>
      <c r="L857" s="117"/>
      <c r="M857" s="117"/>
      <c r="N857" s="117"/>
      <c r="O857" s="117"/>
      <c r="P857" s="121"/>
      <c r="Q857" s="117"/>
      <c r="R857" s="121"/>
      <c r="S857" s="121"/>
      <c r="T857" s="121"/>
      <c r="U857" s="120"/>
      <c r="V857" s="120"/>
      <c r="W857" s="120"/>
      <c r="X857" s="120"/>
      <c r="Y857" s="112"/>
    </row>
    <row r="858" spans="1:26" s="61" customFormat="1" x14ac:dyDescent="0.25">
      <c r="A858" s="119">
        <v>549</v>
      </c>
      <c r="B858" s="118" t="s">
        <v>2940</v>
      </c>
      <c r="C858" s="117"/>
      <c r="D858" s="117" t="s">
        <v>2471</v>
      </c>
      <c r="E858" s="117" t="s">
        <v>701</v>
      </c>
      <c r="F858" s="117" t="s">
        <v>846</v>
      </c>
      <c r="G858" s="117" t="s">
        <v>1650</v>
      </c>
      <c r="H858" s="117"/>
      <c r="I858" s="117"/>
      <c r="J858" s="117"/>
      <c r="K858" s="117"/>
      <c r="L858" s="117"/>
      <c r="M858" s="117"/>
      <c r="N858" s="117"/>
      <c r="O858" s="117"/>
      <c r="P858" s="121"/>
      <c r="Q858" s="117"/>
      <c r="R858" s="121"/>
      <c r="S858" s="121"/>
      <c r="T858" s="121"/>
      <c r="U858" s="120"/>
      <c r="V858" s="120"/>
      <c r="W858" s="120"/>
      <c r="X858" s="120"/>
      <c r="Y858" s="112"/>
    </row>
    <row r="859" spans="1:26" s="61" customFormat="1" x14ac:dyDescent="0.25">
      <c r="A859" s="119">
        <v>549</v>
      </c>
      <c r="B859" s="118" t="s">
        <v>2941</v>
      </c>
      <c r="C859" s="116"/>
      <c r="D859" s="117" t="s">
        <v>2329</v>
      </c>
      <c r="E859" s="117" t="s">
        <v>701</v>
      </c>
      <c r="F859" s="117" t="s">
        <v>846</v>
      </c>
      <c r="G859" s="117" t="s">
        <v>1650</v>
      </c>
      <c r="H859" s="116"/>
      <c r="I859" s="116"/>
      <c r="J859" s="116"/>
      <c r="K859" s="116"/>
      <c r="L859" s="116"/>
      <c r="M859" s="116"/>
      <c r="N859" s="116"/>
      <c r="O859" s="116"/>
      <c r="P859" s="115"/>
      <c r="Q859" s="116"/>
      <c r="R859" s="115"/>
      <c r="S859" s="115"/>
      <c r="T859" s="115"/>
      <c r="U859" s="114"/>
      <c r="V859" s="113"/>
      <c r="W859" s="113"/>
      <c r="X859" s="113"/>
      <c r="Y859" s="112"/>
    </row>
    <row r="860" spans="1:26" s="61" customFormat="1" x14ac:dyDescent="0.25">
      <c r="A860" s="119">
        <v>549</v>
      </c>
      <c r="B860" s="118" t="s">
        <v>2942</v>
      </c>
      <c r="C860" s="116"/>
      <c r="D860" s="117" t="s">
        <v>2330</v>
      </c>
      <c r="E860" s="117" t="s">
        <v>701</v>
      </c>
      <c r="F860" s="117" t="s">
        <v>846</v>
      </c>
      <c r="G860" s="117" t="s">
        <v>1650</v>
      </c>
      <c r="H860" s="116"/>
      <c r="I860" s="116"/>
      <c r="J860" s="116"/>
      <c r="K860" s="116"/>
      <c r="L860" s="116"/>
      <c r="M860" s="116"/>
      <c r="N860" s="116"/>
      <c r="O860" s="116"/>
      <c r="P860" s="115"/>
      <c r="Q860" s="116"/>
      <c r="R860" s="115"/>
      <c r="S860" s="115"/>
      <c r="T860" s="115"/>
      <c r="U860" s="114"/>
      <c r="V860" s="113"/>
      <c r="W860" s="113"/>
      <c r="X860" s="113"/>
      <c r="Y860" s="112"/>
    </row>
    <row r="861" spans="1:26" s="61" customFormat="1" ht="15.75" thickBot="1" x14ac:dyDescent="0.3">
      <c r="A861" s="111">
        <v>549</v>
      </c>
      <c r="B861" s="110" t="s">
        <v>2943</v>
      </c>
      <c r="C861" s="108"/>
      <c r="D861" s="109" t="s">
        <v>2331</v>
      </c>
      <c r="E861" s="109" t="s">
        <v>701</v>
      </c>
      <c r="F861" s="109" t="s">
        <v>846</v>
      </c>
      <c r="G861" s="109" t="s">
        <v>1650</v>
      </c>
      <c r="H861" s="108"/>
      <c r="I861" s="108"/>
      <c r="J861" s="108"/>
      <c r="K861" s="108"/>
      <c r="L861" s="108"/>
      <c r="M861" s="108"/>
      <c r="N861" s="108"/>
      <c r="O861" s="108"/>
      <c r="P861" s="107"/>
      <c r="Q861" s="108"/>
      <c r="R861" s="107"/>
      <c r="S861" s="107"/>
      <c r="T861" s="107"/>
      <c r="U861" s="106"/>
      <c r="V861" s="105"/>
      <c r="W861" s="105"/>
      <c r="X861" s="105"/>
      <c r="Y861" s="104"/>
    </row>
    <row r="862" spans="1:26" ht="60.75" thickBot="1" x14ac:dyDescent="0.3">
      <c r="A862" s="91">
        <v>550</v>
      </c>
      <c r="B862" s="83"/>
      <c r="C862" s="82" t="s">
        <v>1954</v>
      </c>
      <c r="D862" s="82" t="s">
        <v>1954</v>
      </c>
      <c r="E862" s="365" t="s">
        <v>1761</v>
      </c>
      <c r="F862" s="78" t="s">
        <v>846</v>
      </c>
      <c r="G862" s="78" t="s">
        <v>1650</v>
      </c>
      <c r="H862" s="78"/>
      <c r="I862" s="78"/>
      <c r="J862" s="80"/>
      <c r="K862" s="80"/>
      <c r="L862" s="80"/>
      <c r="M862" s="87" t="s">
        <v>483</v>
      </c>
      <c r="N862" s="79" t="s">
        <v>54</v>
      </c>
      <c r="O862" s="79" t="s">
        <v>14</v>
      </c>
      <c r="P862" s="87" t="s">
        <v>488</v>
      </c>
      <c r="Q862" s="76" t="s">
        <v>32</v>
      </c>
      <c r="R862" s="360"/>
      <c r="S862" s="365" t="s">
        <v>4078</v>
      </c>
      <c r="T862" s="78"/>
      <c r="U862" s="77" t="s">
        <v>1189</v>
      </c>
      <c r="V862" s="76" t="s">
        <v>484</v>
      </c>
      <c r="W862" s="76" t="str">
        <f t="shared" ref="W862:W890" si="221">LEFT(V862,FIND(",",V862)-1)</f>
        <v>44.401549088633026</v>
      </c>
      <c r="X862" s="76" t="str">
        <f t="shared" ref="X862:X890" si="222">MID(V862,FIND(",",V862)+2,1256)</f>
        <v>9.403224304957053</v>
      </c>
      <c r="Y862" s="8" t="s">
        <v>485</v>
      </c>
    </row>
    <row r="863" spans="1:26" s="61" customFormat="1" ht="60.75" thickBot="1" x14ac:dyDescent="0.3">
      <c r="A863" s="84">
        <v>551</v>
      </c>
      <c r="B863" s="92"/>
      <c r="C863" s="82" t="s">
        <v>1955</v>
      </c>
      <c r="D863" s="82" t="s">
        <v>1955</v>
      </c>
      <c r="E863" s="365" t="s">
        <v>701</v>
      </c>
      <c r="F863" s="78" t="s">
        <v>846</v>
      </c>
      <c r="G863" s="78" t="s">
        <v>1650</v>
      </c>
      <c r="H863" s="78"/>
      <c r="I863" s="78"/>
      <c r="J863" s="80"/>
      <c r="K863" s="80"/>
      <c r="L863" s="80"/>
      <c r="M863" s="87" t="s">
        <v>483</v>
      </c>
      <c r="N863" s="79" t="s">
        <v>54</v>
      </c>
      <c r="O863" s="79" t="s">
        <v>14</v>
      </c>
      <c r="P863" s="87" t="s">
        <v>488</v>
      </c>
      <c r="Q863" s="76" t="s">
        <v>32</v>
      </c>
      <c r="R863" s="360"/>
      <c r="S863" s="78" t="s">
        <v>486</v>
      </c>
      <c r="T863" s="78"/>
      <c r="U863" s="77" t="s">
        <v>1189</v>
      </c>
      <c r="V863" s="76" t="s">
        <v>487</v>
      </c>
      <c r="W863" s="76" t="str">
        <f t="shared" si="221"/>
        <v>44.401456508250114</v>
      </c>
      <c r="X863" s="76" t="str">
        <f t="shared" si="222"/>
        <v>9.402906868285415</v>
      </c>
      <c r="Y863" s="17" t="s">
        <v>4076</v>
      </c>
      <c r="Z863" s="592" t="s">
        <v>4077</v>
      </c>
    </row>
    <row r="864" spans="1:26" s="61" customFormat="1" ht="155.25" thickBot="1" x14ac:dyDescent="0.3">
      <c r="A864" s="91">
        <v>552</v>
      </c>
      <c r="B864" s="92"/>
      <c r="C864" s="82" t="s">
        <v>1956</v>
      </c>
      <c r="D864" s="82" t="s">
        <v>1956</v>
      </c>
      <c r="E864" s="78" t="s">
        <v>702</v>
      </c>
      <c r="F864" s="78" t="s">
        <v>846</v>
      </c>
      <c r="G864" s="78" t="s">
        <v>1650</v>
      </c>
      <c r="H864" s="78"/>
      <c r="I864" s="78"/>
      <c r="J864" s="80">
        <v>45543</v>
      </c>
      <c r="K864" s="80" t="s">
        <v>1751</v>
      </c>
      <c r="L864" s="80"/>
      <c r="M864" s="87" t="s">
        <v>14</v>
      </c>
      <c r="N864" s="87" t="s">
        <v>14</v>
      </c>
      <c r="O864" s="87" t="s">
        <v>14</v>
      </c>
      <c r="P864" s="87" t="s">
        <v>491</v>
      </c>
      <c r="Q864" s="76" t="s">
        <v>210</v>
      </c>
      <c r="R864" s="360" t="s">
        <v>2523</v>
      </c>
      <c r="S864" s="103" t="s">
        <v>983</v>
      </c>
      <c r="T864" s="76"/>
      <c r="U864" s="77" t="s">
        <v>1189</v>
      </c>
      <c r="V864" s="76" t="s">
        <v>490</v>
      </c>
      <c r="W864" s="76" t="str">
        <f t="shared" si="221"/>
        <v>51.50089486620638</v>
      </c>
      <c r="X864" s="76" t="str">
        <f t="shared" si="222"/>
        <v>3.618296827174502</v>
      </c>
      <c r="Y864" s="8" t="s">
        <v>489</v>
      </c>
    </row>
    <row r="865" spans="1:25" ht="60.75" thickBot="1" x14ac:dyDescent="0.3">
      <c r="A865" s="91">
        <v>554</v>
      </c>
      <c r="B865" s="83"/>
      <c r="C865" s="78" t="s">
        <v>1849</v>
      </c>
      <c r="D865" s="78"/>
      <c r="E865" s="365" t="s">
        <v>701</v>
      </c>
      <c r="F865" s="78" t="s">
        <v>842</v>
      </c>
      <c r="G865" s="365" t="s">
        <v>1760</v>
      </c>
      <c r="H865" s="78"/>
      <c r="I865" s="78"/>
      <c r="J865" s="89">
        <v>45110</v>
      </c>
      <c r="K865" s="80" t="s">
        <v>1751</v>
      </c>
      <c r="L865" s="80"/>
      <c r="M865" s="96" t="s">
        <v>956</v>
      </c>
      <c r="N865" s="96" t="s">
        <v>14</v>
      </c>
      <c r="O865" s="96" t="s">
        <v>955</v>
      </c>
      <c r="P865" s="87" t="s">
        <v>1175</v>
      </c>
      <c r="Q865" s="76" t="s">
        <v>7</v>
      </c>
      <c r="R865" s="360" t="s">
        <v>1176</v>
      </c>
      <c r="S865" s="78"/>
      <c r="T865" s="78"/>
      <c r="U865" s="77" t="s">
        <v>1189</v>
      </c>
      <c r="V865" s="76" t="s">
        <v>1174</v>
      </c>
      <c r="W865" s="76" t="str">
        <f t="shared" si="221"/>
        <v>46.32404824781787</v>
      </c>
      <c r="X865" s="76" t="str">
        <f t="shared" si="222"/>
        <v>7.126315902018618</v>
      </c>
      <c r="Y865" s="8"/>
    </row>
    <row r="866" spans="1:25" ht="75.75" thickBot="1" x14ac:dyDescent="0.3">
      <c r="A866" s="84">
        <v>555</v>
      </c>
      <c r="B866" s="83"/>
      <c r="C866" s="78" t="s">
        <v>1833</v>
      </c>
      <c r="D866" s="78"/>
      <c r="E866" s="78" t="s">
        <v>701</v>
      </c>
      <c r="F866" s="78" t="s">
        <v>842</v>
      </c>
      <c r="G866" s="78"/>
      <c r="H866" s="78"/>
      <c r="I866" s="78"/>
      <c r="J866" s="89">
        <v>45110</v>
      </c>
      <c r="K866" s="80" t="s">
        <v>1751</v>
      </c>
      <c r="L866" s="80"/>
      <c r="M866" s="96" t="s">
        <v>14</v>
      </c>
      <c r="N866" s="96" t="s">
        <v>14</v>
      </c>
      <c r="O866" s="96" t="s">
        <v>14</v>
      </c>
      <c r="P866" s="87" t="s">
        <v>937</v>
      </c>
      <c r="Q866" s="76" t="s">
        <v>914</v>
      </c>
      <c r="R866" s="360" t="s">
        <v>938</v>
      </c>
      <c r="S866" s="78"/>
      <c r="T866" s="78"/>
      <c r="U866" s="77" t="s">
        <v>1189</v>
      </c>
      <c r="V866" s="76" t="s">
        <v>936</v>
      </c>
      <c r="W866" s="76" t="str">
        <f t="shared" si="221"/>
        <v>46.31849930068278</v>
      </c>
      <c r="X866" s="76" t="str">
        <f t="shared" si="222"/>
        <v>6.9378276975154645</v>
      </c>
      <c r="Y866" s="8"/>
    </row>
    <row r="867" spans="1:25" ht="60.75" thickBot="1" x14ac:dyDescent="0.3">
      <c r="A867" s="91">
        <v>556</v>
      </c>
      <c r="B867" s="83"/>
      <c r="C867" s="78" t="s">
        <v>1834</v>
      </c>
      <c r="D867" s="78"/>
      <c r="E867" s="78" t="s">
        <v>701</v>
      </c>
      <c r="F867" s="78" t="s">
        <v>842</v>
      </c>
      <c r="G867" s="78"/>
      <c r="H867" s="78"/>
      <c r="I867" s="78"/>
      <c r="J867" s="89"/>
      <c r="K867" s="89"/>
      <c r="L867" s="89"/>
      <c r="M867" s="96" t="s">
        <v>14</v>
      </c>
      <c r="N867" s="96" t="s">
        <v>14</v>
      </c>
      <c r="O867" s="96" t="s">
        <v>14</v>
      </c>
      <c r="P867" s="87" t="s">
        <v>945</v>
      </c>
      <c r="Q867" s="76" t="s">
        <v>7</v>
      </c>
      <c r="R867" s="360" t="s">
        <v>944</v>
      </c>
      <c r="S867" s="78"/>
      <c r="T867" s="78"/>
      <c r="U867" s="92" t="s">
        <v>1189</v>
      </c>
      <c r="V867" s="76" t="s">
        <v>943</v>
      </c>
      <c r="W867" s="76" t="str">
        <f t="shared" si="221"/>
        <v>46.32742398840427</v>
      </c>
      <c r="X867" s="76" t="str">
        <f t="shared" si="222"/>
        <v>6.959537739843847</v>
      </c>
      <c r="Y867" s="8"/>
    </row>
    <row r="868" spans="1:25" ht="60.75" thickBot="1" x14ac:dyDescent="0.3">
      <c r="A868" s="84">
        <v>557</v>
      </c>
      <c r="B868" s="83"/>
      <c r="C868" s="78" t="s">
        <v>1835</v>
      </c>
      <c r="D868" s="78"/>
      <c r="E868" s="78" t="s">
        <v>701</v>
      </c>
      <c r="F868" s="78" t="s">
        <v>842</v>
      </c>
      <c r="G868" s="78"/>
      <c r="H868" s="78"/>
      <c r="I868" s="78"/>
      <c r="J868" s="89"/>
      <c r="K868" s="89"/>
      <c r="L868" s="89"/>
      <c r="M868" s="96" t="s">
        <v>14</v>
      </c>
      <c r="N868" s="96" t="s">
        <v>14</v>
      </c>
      <c r="O868" s="96" t="s">
        <v>14</v>
      </c>
      <c r="P868" s="87" t="s">
        <v>947</v>
      </c>
      <c r="Q868" s="76" t="s">
        <v>7</v>
      </c>
      <c r="R868" s="360" t="s">
        <v>954</v>
      </c>
      <c r="S868" s="78"/>
      <c r="T868" s="78"/>
      <c r="U868" s="77" t="s">
        <v>1189</v>
      </c>
      <c r="V868" s="76" t="s">
        <v>946</v>
      </c>
      <c r="W868" s="76" t="str">
        <f t="shared" si="221"/>
        <v>46.313681571100695</v>
      </c>
      <c r="X868" s="76" t="str">
        <f t="shared" si="222"/>
        <v>6.941374568679282</v>
      </c>
      <c r="Y868" s="8"/>
    </row>
    <row r="869" spans="1:25" ht="60.75" thickBot="1" x14ac:dyDescent="0.3">
      <c r="A869" s="91">
        <v>558</v>
      </c>
      <c r="B869" s="83"/>
      <c r="C869" s="78" t="s">
        <v>1836</v>
      </c>
      <c r="D869" s="78"/>
      <c r="E869" s="78" t="s">
        <v>701</v>
      </c>
      <c r="F869" s="78" t="s">
        <v>842</v>
      </c>
      <c r="G869" s="78"/>
      <c r="H869" s="78"/>
      <c r="I869" s="78"/>
      <c r="J869" s="89"/>
      <c r="K869" s="89"/>
      <c r="L869" s="89"/>
      <c r="M869" s="96" t="s">
        <v>14</v>
      </c>
      <c r="N869" s="96" t="s">
        <v>14</v>
      </c>
      <c r="O869" s="96" t="s">
        <v>14</v>
      </c>
      <c r="P869" s="87" t="s">
        <v>952</v>
      </c>
      <c r="Q869" s="76" t="s">
        <v>7</v>
      </c>
      <c r="R869" s="360" t="s">
        <v>953</v>
      </c>
      <c r="S869" s="78"/>
      <c r="T869" s="78"/>
      <c r="U869" s="92" t="s">
        <v>1189</v>
      </c>
      <c r="V869" s="76" t="s">
        <v>951</v>
      </c>
      <c r="W869" s="76" t="str">
        <f t="shared" si="221"/>
        <v>46.322118697459864</v>
      </c>
      <c r="X869" s="76" t="str">
        <f t="shared" si="222"/>
        <v>6.966577534920423</v>
      </c>
      <c r="Y869" s="8"/>
    </row>
    <row r="870" spans="1:25" ht="60.75" customHeight="1" thickBot="1" x14ac:dyDescent="0.3">
      <c r="A870" s="84">
        <v>559</v>
      </c>
      <c r="B870" s="83"/>
      <c r="C870" s="78" t="s">
        <v>788</v>
      </c>
      <c r="D870" s="78"/>
      <c r="E870" s="78" t="s">
        <v>701</v>
      </c>
      <c r="F870" s="78" t="s">
        <v>870</v>
      </c>
      <c r="G870" s="78" t="s">
        <v>1523</v>
      </c>
      <c r="H870" s="78"/>
      <c r="I870" s="78"/>
      <c r="J870" s="89">
        <v>44813</v>
      </c>
      <c r="K870" s="80" t="s">
        <v>1751</v>
      </c>
      <c r="L870" s="80"/>
      <c r="M870" s="78" t="s">
        <v>14</v>
      </c>
      <c r="N870" s="78" t="s">
        <v>14</v>
      </c>
      <c r="O870" s="78" t="s">
        <v>14</v>
      </c>
      <c r="P870" s="78" t="s">
        <v>776</v>
      </c>
      <c r="Q870" s="78" t="s">
        <v>210</v>
      </c>
      <c r="R870" s="360" t="s">
        <v>775</v>
      </c>
      <c r="S870" s="78"/>
      <c r="T870" s="78"/>
      <c r="U870" s="77" t="s">
        <v>1189</v>
      </c>
      <c r="V870" s="78" t="s">
        <v>777</v>
      </c>
      <c r="W870" s="76" t="str">
        <f t="shared" si="221"/>
        <v>50.87153981343367</v>
      </c>
      <c r="X870" s="76" t="str">
        <f t="shared" si="222"/>
        <v>5.81384561617795</v>
      </c>
      <c r="Y870" s="8" t="s">
        <v>778</v>
      </c>
    </row>
    <row r="871" spans="1:25" ht="255.75" thickBot="1" x14ac:dyDescent="0.3">
      <c r="A871" s="84">
        <v>608</v>
      </c>
      <c r="B871" s="83"/>
      <c r="C871" s="365" t="s">
        <v>3334</v>
      </c>
      <c r="D871" s="441"/>
      <c r="E871" s="365" t="s">
        <v>701</v>
      </c>
      <c r="F871" s="365" t="s">
        <v>842</v>
      </c>
      <c r="G871" s="365" t="s">
        <v>1760</v>
      </c>
      <c r="H871" s="441"/>
      <c r="I871" s="441"/>
      <c r="J871" s="89"/>
      <c r="K871" s="80"/>
      <c r="L871" s="80"/>
      <c r="M871" s="454" t="s">
        <v>14</v>
      </c>
      <c r="N871" s="454" t="s">
        <v>14</v>
      </c>
      <c r="O871" s="454" t="s">
        <v>14</v>
      </c>
      <c r="P871" s="448" t="s">
        <v>3335</v>
      </c>
      <c r="Q871" s="449" t="s">
        <v>18</v>
      </c>
      <c r="R871" s="441"/>
      <c r="S871" s="4" t="s">
        <v>3336</v>
      </c>
      <c r="T871" s="365" t="s">
        <v>3337</v>
      </c>
      <c r="U871" s="368" t="s">
        <v>1189</v>
      </c>
      <c r="V871" s="1" t="s">
        <v>3338</v>
      </c>
      <c r="W871" s="1" t="str">
        <f t="shared" si="221"/>
        <v>51.21065211847068</v>
      </c>
      <c r="X871" s="1" t="str">
        <f t="shared" si="222"/>
        <v>3.4448223505422315</v>
      </c>
      <c r="Y871" s="8" t="s">
        <v>3339</v>
      </c>
    </row>
    <row r="872" spans="1:25" ht="60.75" thickBot="1" x14ac:dyDescent="0.3">
      <c r="A872" s="91">
        <v>560</v>
      </c>
      <c r="B872" s="83"/>
      <c r="C872" s="82" t="s">
        <v>248</v>
      </c>
      <c r="D872" s="82"/>
      <c r="E872" s="78" t="s">
        <v>701</v>
      </c>
      <c r="F872" s="78" t="s">
        <v>870</v>
      </c>
      <c r="G872" s="78" t="s">
        <v>1301</v>
      </c>
      <c r="H872" s="78"/>
      <c r="I872" s="78"/>
      <c r="J872" s="80"/>
      <c r="K872" s="80"/>
      <c r="L872" s="80"/>
      <c r="M872" s="79" t="s">
        <v>14</v>
      </c>
      <c r="N872" s="79" t="s">
        <v>14</v>
      </c>
      <c r="O872" s="79" t="s">
        <v>14</v>
      </c>
      <c r="P872" s="87" t="s">
        <v>252</v>
      </c>
      <c r="Q872" s="76" t="s">
        <v>18</v>
      </c>
      <c r="R872" s="360" t="s">
        <v>249</v>
      </c>
      <c r="S872" s="78"/>
      <c r="T872" s="78" t="s">
        <v>250</v>
      </c>
      <c r="U872" s="77" t="s">
        <v>1189</v>
      </c>
      <c r="V872" s="76" t="s">
        <v>253</v>
      </c>
      <c r="W872" s="76" t="str">
        <f t="shared" si="221"/>
        <v>51.04313230207896</v>
      </c>
      <c r="X872" s="76" t="str">
        <f t="shared" si="222"/>
        <v>5.582141617686762</v>
      </c>
      <c r="Y872" s="8" t="s">
        <v>251</v>
      </c>
    </row>
    <row r="873" spans="1:25" ht="120.75" thickBot="1" x14ac:dyDescent="0.3">
      <c r="A873" s="151">
        <v>586</v>
      </c>
      <c r="B873" s="452" t="s">
        <v>3508</v>
      </c>
      <c r="C873" s="400" t="s">
        <v>3168</v>
      </c>
      <c r="D873" s="400"/>
      <c r="E873" s="389" t="s">
        <v>701</v>
      </c>
      <c r="F873" s="396" t="s">
        <v>846</v>
      </c>
      <c r="G873" s="396" t="s">
        <v>3169</v>
      </c>
      <c r="H873" s="165"/>
      <c r="I873" s="165"/>
      <c r="J873" s="167">
        <v>46021</v>
      </c>
      <c r="K873" s="167" t="s">
        <v>1751</v>
      </c>
      <c r="L873" s="167"/>
      <c r="M873" s="148" t="s">
        <v>14</v>
      </c>
      <c r="N873" s="148" t="s">
        <v>14</v>
      </c>
      <c r="O873" s="148" t="s">
        <v>14</v>
      </c>
      <c r="P873" s="423" t="s">
        <v>3892</v>
      </c>
      <c r="Q873" s="422" t="s">
        <v>210</v>
      </c>
      <c r="R873" s="396" t="s">
        <v>3174</v>
      </c>
      <c r="S873" s="165"/>
      <c r="T873" s="76" t="s">
        <v>1494</v>
      </c>
      <c r="U873" s="401" t="s">
        <v>1189</v>
      </c>
      <c r="V873" s="374" t="s">
        <v>3175</v>
      </c>
      <c r="W873" s="164" t="str">
        <f t="shared" si="221"/>
        <v>51.615433339029551</v>
      </c>
      <c r="X873" s="164" t="str">
        <f t="shared" si="222"/>
        <v>5.503549994900823</v>
      </c>
      <c r="Y873" s="27"/>
    </row>
    <row r="874" spans="1:25" x14ac:dyDescent="0.25">
      <c r="A874" s="142">
        <v>586</v>
      </c>
      <c r="B874" s="398" t="s">
        <v>3170</v>
      </c>
      <c r="C874" s="182"/>
      <c r="D874" s="397" t="s">
        <v>3172</v>
      </c>
      <c r="E874" s="397" t="s">
        <v>701</v>
      </c>
      <c r="F874" s="397" t="s">
        <v>846</v>
      </c>
      <c r="G874" s="397" t="s">
        <v>2933</v>
      </c>
      <c r="H874" s="160"/>
      <c r="I874" s="160"/>
      <c r="J874" s="162"/>
      <c r="K874" s="162"/>
      <c r="L874" s="162"/>
      <c r="M874" s="139"/>
      <c r="N874" s="139"/>
      <c r="O874" s="139"/>
      <c r="P874" s="161"/>
      <c r="Q874" s="143"/>
      <c r="R874" s="397"/>
      <c r="S874" s="160"/>
      <c r="T874" s="160"/>
      <c r="U874" s="114"/>
      <c r="V874" s="143"/>
      <c r="W874" s="143"/>
      <c r="X874" s="143"/>
      <c r="Y874" s="20"/>
    </row>
    <row r="875" spans="1:25" ht="15.75" thickBot="1" x14ac:dyDescent="0.3">
      <c r="A875" s="137">
        <v>586</v>
      </c>
      <c r="B875" s="399" t="s">
        <v>3171</v>
      </c>
      <c r="C875" s="181"/>
      <c r="D875" s="255" t="s">
        <v>3173</v>
      </c>
      <c r="E875" s="372" t="s">
        <v>701</v>
      </c>
      <c r="F875" s="372" t="s">
        <v>846</v>
      </c>
      <c r="G875" s="372" t="s">
        <v>2933</v>
      </c>
      <c r="H875" s="156"/>
      <c r="I875" s="156"/>
      <c r="J875" s="158"/>
      <c r="K875" s="158"/>
      <c r="L875" s="158"/>
      <c r="M875" s="134"/>
      <c r="N875" s="134"/>
      <c r="O875" s="134"/>
      <c r="P875" s="157"/>
      <c r="Q875" s="155"/>
      <c r="R875" s="372"/>
      <c r="S875" s="156"/>
      <c r="T875" s="156"/>
      <c r="U875" s="106"/>
      <c r="V875" s="155"/>
      <c r="W875" s="155"/>
      <c r="X875" s="155"/>
      <c r="Y875" s="15"/>
    </row>
    <row r="876" spans="1:25" ht="90.75" thickBot="1" x14ac:dyDescent="0.3">
      <c r="A876" s="84">
        <v>561</v>
      </c>
      <c r="B876" s="83"/>
      <c r="C876" s="82" t="s">
        <v>984</v>
      </c>
      <c r="D876" s="82"/>
      <c r="E876" s="78" t="s">
        <v>701</v>
      </c>
      <c r="F876" s="78" t="s">
        <v>842</v>
      </c>
      <c r="G876" s="78"/>
      <c r="H876" s="78"/>
      <c r="I876" s="78"/>
      <c r="J876" s="80">
        <v>45591</v>
      </c>
      <c r="K876" s="80" t="s">
        <v>1751</v>
      </c>
      <c r="L876" s="80"/>
      <c r="M876" s="79" t="s">
        <v>14</v>
      </c>
      <c r="N876" s="79" t="s">
        <v>14</v>
      </c>
      <c r="O876" s="79" t="s">
        <v>14</v>
      </c>
      <c r="P876" s="87" t="s">
        <v>1049</v>
      </c>
      <c r="Q876" s="76" t="s">
        <v>210</v>
      </c>
      <c r="R876" s="360" t="s">
        <v>985</v>
      </c>
      <c r="S876" s="78"/>
      <c r="T876" s="78" t="s">
        <v>986</v>
      </c>
      <c r="U876" s="77" t="s">
        <v>1189</v>
      </c>
      <c r="V876" s="76" t="s">
        <v>987</v>
      </c>
      <c r="W876" s="76" t="str">
        <f t="shared" si="221"/>
        <v>51.461495152228636</v>
      </c>
      <c r="X876" s="76" t="str">
        <f t="shared" si="222"/>
        <v>5.46705288860471</v>
      </c>
      <c r="Y876" s="8" t="s">
        <v>988</v>
      </c>
    </row>
    <row r="877" spans="1:25" ht="255.75" thickBot="1" x14ac:dyDescent="0.3">
      <c r="A877" s="91">
        <v>562</v>
      </c>
      <c r="B877" s="83"/>
      <c r="C877" s="82" t="s">
        <v>2233</v>
      </c>
      <c r="D877" s="82" t="s">
        <v>2233</v>
      </c>
      <c r="E877" s="78" t="s">
        <v>702</v>
      </c>
      <c r="F877" s="78" t="s">
        <v>846</v>
      </c>
      <c r="G877" s="78" t="s">
        <v>1650</v>
      </c>
      <c r="H877" s="78"/>
      <c r="I877" s="78"/>
      <c r="J877" s="80"/>
      <c r="K877" s="80"/>
      <c r="L877" s="80"/>
      <c r="M877" s="79" t="s">
        <v>14</v>
      </c>
      <c r="N877" s="79" t="s">
        <v>14</v>
      </c>
      <c r="O877" s="79" t="s">
        <v>14</v>
      </c>
      <c r="P877" s="99" t="s">
        <v>1638</v>
      </c>
      <c r="Q877" s="76" t="s">
        <v>225</v>
      </c>
      <c r="R877" s="360"/>
      <c r="S877" s="508" t="s">
        <v>3810</v>
      </c>
      <c r="T877" s="78"/>
      <c r="U877" s="77" t="s">
        <v>1189</v>
      </c>
      <c r="V877" s="76" t="s">
        <v>1639</v>
      </c>
      <c r="W877" s="76" t="str">
        <f t="shared" si="221"/>
        <v>51.53008195783864</v>
      </c>
      <c r="X877" s="76" t="str">
        <f t="shared" si="222"/>
        <v>-0.19122267789848116</v>
      </c>
      <c r="Y877" s="8" t="s">
        <v>1640</v>
      </c>
    </row>
    <row r="878" spans="1:25" ht="75.75" thickBot="1" x14ac:dyDescent="0.3">
      <c r="A878" s="84">
        <v>563</v>
      </c>
      <c r="B878" s="83"/>
      <c r="C878" s="78" t="s">
        <v>2234</v>
      </c>
      <c r="D878" s="78" t="s">
        <v>2234</v>
      </c>
      <c r="E878" s="76" t="s">
        <v>701</v>
      </c>
      <c r="F878" s="76" t="s">
        <v>846</v>
      </c>
      <c r="G878" s="76"/>
      <c r="H878" s="76"/>
      <c r="I878" s="76"/>
      <c r="J878" s="89"/>
      <c r="K878" s="89"/>
      <c r="L878" s="89"/>
      <c r="M878" s="79" t="s">
        <v>168</v>
      </c>
      <c r="N878" s="79" t="s">
        <v>14</v>
      </c>
      <c r="O878" s="79" t="s">
        <v>400</v>
      </c>
      <c r="P878" s="87" t="s">
        <v>171</v>
      </c>
      <c r="Q878" s="76" t="s">
        <v>18</v>
      </c>
      <c r="R878" s="360" t="s">
        <v>172</v>
      </c>
      <c r="S878" s="76"/>
      <c r="T878" s="78"/>
      <c r="U878" s="77" t="s">
        <v>1189</v>
      </c>
      <c r="V878" s="76" t="s">
        <v>169</v>
      </c>
      <c r="W878" s="76" t="str">
        <f t="shared" si="221"/>
        <v>50.765851408998905</v>
      </c>
      <c r="X878" s="76" t="str">
        <f t="shared" si="222"/>
        <v>3.5310038712250966</v>
      </c>
      <c r="Y878" s="8" t="s">
        <v>170</v>
      </c>
    </row>
    <row r="879" spans="1:25" ht="200.25" customHeight="1" thickBot="1" x14ac:dyDescent="0.3">
      <c r="A879" s="91">
        <v>564</v>
      </c>
      <c r="B879" s="83"/>
      <c r="C879" s="78" t="s">
        <v>2235</v>
      </c>
      <c r="D879" s="78" t="s">
        <v>2235</v>
      </c>
      <c r="E879" s="76" t="s">
        <v>702</v>
      </c>
      <c r="F879" s="76" t="s">
        <v>846</v>
      </c>
      <c r="G879" s="76"/>
      <c r="H879" s="76"/>
      <c r="I879" s="76"/>
      <c r="J879" s="89"/>
      <c r="K879" s="89"/>
      <c r="L879" s="89"/>
      <c r="M879" s="79" t="s">
        <v>14</v>
      </c>
      <c r="N879" s="79" t="s">
        <v>14</v>
      </c>
      <c r="O879" s="79" t="s">
        <v>14</v>
      </c>
      <c r="P879" s="102" t="s">
        <v>1986</v>
      </c>
      <c r="Q879" s="76" t="s">
        <v>18</v>
      </c>
      <c r="R879" s="360"/>
      <c r="S879" s="76"/>
      <c r="T879" s="78"/>
      <c r="U879" s="77" t="s">
        <v>1189</v>
      </c>
      <c r="V879" s="76" t="s">
        <v>2326</v>
      </c>
      <c r="W879" s="76" t="str">
        <f t="shared" si="221"/>
        <v>51.06606091236422</v>
      </c>
      <c r="X879" s="76" t="str">
        <f t="shared" si="222"/>
        <v>3.101235145606001</v>
      </c>
      <c r="Y879" s="13" t="s">
        <v>1987</v>
      </c>
    </row>
    <row r="880" spans="1:25" ht="225.75" thickBot="1" x14ac:dyDescent="0.3">
      <c r="A880" s="84">
        <v>565</v>
      </c>
      <c r="B880" s="83"/>
      <c r="C880" s="78" t="s">
        <v>76</v>
      </c>
      <c r="D880" s="78" t="s">
        <v>76</v>
      </c>
      <c r="E880" s="78" t="s">
        <v>701</v>
      </c>
      <c r="F880" s="78" t="s">
        <v>870</v>
      </c>
      <c r="G880" s="78" t="s">
        <v>1485</v>
      </c>
      <c r="H880" s="78"/>
      <c r="I880" s="78"/>
      <c r="J880" s="89"/>
      <c r="K880" s="89"/>
      <c r="L880" s="89"/>
      <c r="M880" s="79" t="s">
        <v>0</v>
      </c>
      <c r="N880" s="79" t="s">
        <v>14</v>
      </c>
      <c r="O880" s="79" t="s">
        <v>26</v>
      </c>
      <c r="P880" s="87"/>
      <c r="Q880" s="76" t="s">
        <v>1</v>
      </c>
      <c r="R880" s="360"/>
      <c r="S880" s="78" t="s">
        <v>4</v>
      </c>
      <c r="T880" s="78"/>
      <c r="U880" s="77" t="s">
        <v>1189</v>
      </c>
      <c r="V880" s="76" t="s">
        <v>2</v>
      </c>
      <c r="W880" s="76" t="str">
        <f t="shared" si="221"/>
        <v>38.51932337290245</v>
      </c>
      <c r="X880" s="76" t="str">
        <f t="shared" si="222"/>
        <v>-0.676403255575111</v>
      </c>
      <c r="Y880" s="8" t="s">
        <v>3</v>
      </c>
    </row>
    <row r="881" spans="1:25" ht="195.75" thickBot="1" x14ac:dyDescent="0.3">
      <c r="A881" s="91">
        <v>566</v>
      </c>
      <c r="B881" s="83"/>
      <c r="C881" s="82" t="s">
        <v>1769</v>
      </c>
      <c r="D881" s="82" t="s">
        <v>1769</v>
      </c>
      <c r="E881" s="78" t="s">
        <v>1192</v>
      </c>
      <c r="F881" s="78" t="s">
        <v>842</v>
      </c>
      <c r="G881" s="78"/>
      <c r="H881" s="78"/>
      <c r="I881" s="78"/>
      <c r="J881" s="101">
        <v>45886</v>
      </c>
      <c r="K881" s="80" t="s">
        <v>1751</v>
      </c>
      <c r="L881" s="80"/>
      <c r="M881" s="79" t="s">
        <v>1762</v>
      </c>
      <c r="N881" s="79" t="s">
        <v>46</v>
      </c>
      <c r="O881" s="79" t="s">
        <v>111</v>
      </c>
      <c r="P881" s="87" t="s">
        <v>1772</v>
      </c>
      <c r="Q881" s="76" t="s">
        <v>47</v>
      </c>
      <c r="R881" s="360"/>
      <c r="S881" s="98"/>
      <c r="T881" s="78"/>
      <c r="U881" s="77" t="s">
        <v>1189</v>
      </c>
      <c r="V881" s="76" t="s">
        <v>1771</v>
      </c>
      <c r="W881" s="76" t="str">
        <f t="shared" si="221"/>
        <v>45.91282836549263</v>
      </c>
      <c r="X881" s="76" t="str">
        <f t="shared" si="222"/>
        <v>6.649028712732411</v>
      </c>
      <c r="Y881" s="8" t="s">
        <v>1770</v>
      </c>
    </row>
    <row r="882" spans="1:25" ht="210.75" thickBot="1" x14ac:dyDescent="0.3">
      <c r="A882" s="84">
        <v>567</v>
      </c>
      <c r="B882" s="83"/>
      <c r="C882" s="100" t="s">
        <v>1646</v>
      </c>
      <c r="D882" s="100" t="s">
        <v>1646</v>
      </c>
      <c r="E882" s="78" t="s">
        <v>702</v>
      </c>
      <c r="F882" s="78" t="s">
        <v>870</v>
      </c>
      <c r="G882" s="100" t="s">
        <v>1479</v>
      </c>
      <c r="H882" s="100"/>
      <c r="I882" s="100"/>
      <c r="J882" s="80"/>
      <c r="K882" s="80"/>
      <c r="L882" s="80"/>
      <c r="M882" s="79" t="s">
        <v>14</v>
      </c>
      <c r="N882" s="79" t="s">
        <v>14</v>
      </c>
      <c r="O882" s="79" t="s">
        <v>14</v>
      </c>
      <c r="P882" s="99" t="s">
        <v>1647</v>
      </c>
      <c r="Q882" s="76" t="s">
        <v>225</v>
      </c>
      <c r="R882" s="360"/>
      <c r="S882" s="98"/>
      <c r="T882" s="78"/>
      <c r="U882" s="77" t="s">
        <v>1189</v>
      </c>
      <c r="V882" s="76" t="s">
        <v>1648</v>
      </c>
      <c r="W882" s="76" t="str">
        <f t="shared" si="221"/>
        <v>50.89082237366241</v>
      </c>
      <c r="X882" s="76" t="str">
        <f t="shared" si="222"/>
        <v>-0.7441761977792509</v>
      </c>
      <c r="Y882" s="8" t="s">
        <v>1649</v>
      </c>
    </row>
    <row r="883" spans="1:25" ht="180.75" thickBot="1" x14ac:dyDescent="0.3">
      <c r="A883" s="91">
        <v>568</v>
      </c>
      <c r="B883" s="83"/>
      <c r="C883" s="78" t="s">
        <v>941</v>
      </c>
      <c r="D883" s="78" t="s">
        <v>941</v>
      </c>
      <c r="E883" s="78" t="s">
        <v>701</v>
      </c>
      <c r="F883" s="78" t="s">
        <v>842</v>
      </c>
      <c r="G883" s="78"/>
      <c r="H883" s="78"/>
      <c r="I883" s="78" t="s">
        <v>2349</v>
      </c>
      <c r="J883" s="89">
        <v>45514</v>
      </c>
      <c r="K883" s="80" t="s">
        <v>1751</v>
      </c>
      <c r="L883" s="80"/>
      <c r="M883" s="96" t="s">
        <v>14</v>
      </c>
      <c r="N883" s="96" t="s">
        <v>14</v>
      </c>
      <c r="O883" s="96" t="s">
        <v>14</v>
      </c>
      <c r="P883" s="87" t="s">
        <v>942</v>
      </c>
      <c r="Q883" s="76" t="s">
        <v>210</v>
      </c>
      <c r="R883" s="360"/>
      <c r="S883" s="78"/>
      <c r="T883" s="78"/>
      <c r="U883" s="77" t="s">
        <v>1189</v>
      </c>
      <c r="V883" s="76" t="s">
        <v>939</v>
      </c>
      <c r="W883" s="76" t="str">
        <f t="shared" si="221"/>
        <v>51.85836468154834</v>
      </c>
      <c r="X883" s="76" t="str">
        <f t="shared" si="222"/>
        <v>4.518349402757038</v>
      </c>
      <c r="Y883" s="8" t="s">
        <v>940</v>
      </c>
    </row>
    <row r="884" spans="1:25" ht="270.75" thickBot="1" x14ac:dyDescent="0.3">
      <c r="A884" s="84">
        <v>569</v>
      </c>
      <c r="B884" s="83"/>
      <c r="C884" s="78" t="s">
        <v>2572</v>
      </c>
      <c r="D884" s="78" t="s">
        <v>2572</v>
      </c>
      <c r="E884" s="78" t="s">
        <v>702</v>
      </c>
      <c r="F884" s="78" t="s">
        <v>846</v>
      </c>
      <c r="G884" s="78" t="s">
        <v>1650</v>
      </c>
      <c r="H884" s="78"/>
      <c r="I884" s="19" t="s">
        <v>2577</v>
      </c>
      <c r="J884" s="89"/>
      <c r="K884" s="80"/>
      <c r="L884" s="80"/>
      <c r="M884" s="96" t="s">
        <v>14</v>
      </c>
      <c r="N884" s="96" t="s">
        <v>14</v>
      </c>
      <c r="O884" s="96" t="s">
        <v>14</v>
      </c>
      <c r="P884" s="87" t="s">
        <v>2575</v>
      </c>
      <c r="Q884" s="76" t="s">
        <v>18</v>
      </c>
      <c r="R884" s="361" t="s">
        <v>1232</v>
      </c>
      <c r="S884" s="78"/>
      <c r="T884" s="78"/>
      <c r="U884" s="77" t="s">
        <v>1189</v>
      </c>
      <c r="V884" s="76" t="s">
        <v>2574</v>
      </c>
      <c r="W884" s="76" t="str">
        <f t="shared" si="221"/>
        <v>51.05605876383613</v>
      </c>
      <c r="X884" s="76" t="str">
        <f t="shared" si="222"/>
        <v>5.38466199187671</v>
      </c>
      <c r="Y884" s="8" t="s">
        <v>2573</v>
      </c>
    </row>
    <row r="885" spans="1:25" ht="30.75" thickBot="1" x14ac:dyDescent="0.3">
      <c r="A885" s="91">
        <v>570</v>
      </c>
      <c r="B885" s="83"/>
      <c r="C885" s="78" t="s">
        <v>311</v>
      </c>
      <c r="D885" s="78" t="s">
        <v>311</v>
      </c>
      <c r="E885" s="78" t="s">
        <v>701</v>
      </c>
      <c r="F885" s="78" t="s">
        <v>870</v>
      </c>
      <c r="G885" s="78"/>
      <c r="H885" s="78"/>
      <c r="I885" s="78"/>
      <c r="J885" s="89"/>
      <c r="K885" s="89"/>
      <c r="L885" s="89"/>
      <c r="M885" s="96" t="s">
        <v>14</v>
      </c>
      <c r="N885" s="96" t="s">
        <v>14</v>
      </c>
      <c r="O885" s="96" t="s">
        <v>14</v>
      </c>
      <c r="P885" s="87" t="s">
        <v>304</v>
      </c>
      <c r="Q885" s="76" t="s">
        <v>305</v>
      </c>
      <c r="R885" s="360"/>
      <c r="S885" s="78"/>
      <c r="T885" s="78" t="s">
        <v>306</v>
      </c>
      <c r="U885" s="77" t="s">
        <v>1189</v>
      </c>
      <c r="V885" s="76" t="s">
        <v>303</v>
      </c>
      <c r="W885" s="76" t="str">
        <f t="shared" si="221"/>
        <v>55.30942638488725</v>
      </c>
      <c r="X885" s="76" t="str">
        <f t="shared" si="222"/>
        <v>10.798116875235372</v>
      </c>
      <c r="Y885" s="97"/>
    </row>
    <row r="886" spans="1:25" ht="45.75" thickBot="1" x14ac:dyDescent="0.3">
      <c r="A886" s="84">
        <v>571</v>
      </c>
      <c r="B886" s="83"/>
      <c r="C886" s="78" t="s">
        <v>1837</v>
      </c>
      <c r="D886" s="78" t="s">
        <v>1837</v>
      </c>
      <c r="E886" s="78" t="s">
        <v>701</v>
      </c>
      <c r="F886" s="78" t="s">
        <v>842</v>
      </c>
      <c r="G886" s="78"/>
      <c r="H886" s="78"/>
      <c r="I886" s="78"/>
      <c r="J886" s="89">
        <v>45110</v>
      </c>
      <c r="K886" s="80" t="s">
        <v>1751</v>
      </c>
      <c r="L886" s="80"/>
      <c r="M886" s="96" t="s">
        <v>14</v>
      </c>
      <c r="N886" s="96" t="s">
        <v>14</v>
      </c>
      <c r="O886" s="96" t="s">
        <v>14</v>
      </c>
      <c r="P886" s="87" t="s">
        <v>920</v>
      </c>
      <c r="Q886" s="76" t="s">
        <v>914</v>
      </c>
      <c r="R886" s="360" t="s">
        <v>921</v>
      </c>
      <c r="S886" s="78"/>
      <c r="T886" s="78"/>
      <c r="U886" s="77" t="s">
        <v>1189</v>
      </c>
      <c r="V886" s="76" t="s">
        <v>919</v>
      </c>
      <c r="W886" s="76" t="str">
        <f t="shared" si="221"/>
        <v>46.31868714973649</v>
      </c>
      <c r="X886" s="76" t="str">
        <f t="shared" si="222"/>
        <v>6.960836554601719</v>
      </c>
      <c r="Y886" s="8"/>
    </row>
    <row r="887" spans="1:25" ht="30.75" thickBot="1" x14ac:dyDescent="0.3">
      <c r="A887" s="91">
        <v>572</v>
      </c>
      <c r="B887" s="83"/>
      <c r="C887" s="95" t="s">
        <v>1965</v>
      </c>
      <c r="D887" s="95" t="s">
        <v>1965</v>
      </c>
      <c r="E887" s="94" t="s">
        <v>701</v>
      </c>
      <c r="F887" s="76" t="s">
        <v>870</v>
      </c>
      <c r="G887" s="94" t="s">
        <v>220</v>
      </c>
      <c r="H887" s="94"/>
      <c r="I887" s="94"/>
      <c r="J887" s="93">
        <v>45886</v>
      </c>
      <c r="K887" s="80" t="s">
        <v>1751</v>
      </c>
      <c r="L887" s="80"/>
      <c r="M887" s="79" t="s">
        <v>1958</v>
      </c>
      <c r="N887" s="79" t="s">
        <v>67</v>
      </c>
      <c r="O887" s="79" t="s">
        <v>1959</v>
      </c>
      <c r="P887" s="87" t="s">
        <v>1960</v>
      </c>
      <c r="Q887" s="78" t="s">
        <v>47</v>
      </c>
      <c r="R887" s="360"/>
      <c r="S887" s="78"/>
      <c r="T887" s="78" t="s">
        <v>1961</v>
      </c>
      <c r="U887" s="92" t="s">
        <v>1189</v>
      </c>
      <c r="V887" s="76" t="s">
        <v>1964</v>
      </c>
      <c r="W887" s="76" t="str">
        <f t="shared" si="221"/>
        <v>46.27679390240458</v>
      </c>
      <c r="X887" s="76" t="str">
        <f t="shared" si="222"/>
        <v>6.413187784281252</v>
      </c>
      <c r="Y887" s="8"/>
    </row>
    <row r="888" spans="1:25" ht="60.75" thickBot="1" x14ac:dyDescent="0.3">
      <c r="A888" s="84">
        <v>573</v>
      </c>
      <c r="B888" s="83"/>
      <c r="C888" s="78" t="s">
        <v>2236</v>
      </c>
      <c r="D888" s="78" t="s">
        <v>2335</v>
      </c>
      <c r="E888" s="76" t="s">
        <v>701</v>
      </c>
      <c r="F888" s="76" t="s">
        <v>846</v>
      </c>
      <c r="G888" s="76" t="s">
        <v>1650</v>
      </c>
      <c r="H888" s="76"/>
      <c r="I888" s="76"/>
      <c r="J888" s="89">
        <v>45416</v>
      </c>
      <c r="K888" s="80" t="s">
        <v>1751</v>
      </c>
      <c r="L888" s="80"/>
      <c r="M888" s="79" t="s">
        <v>14</v>
      </c>
      <c r="N888" s="79" t="s">
        <v>14</v>
      </c>
      <c r="O888" s="79" t="s">
        <v>14</v>
      </c>
      <c r="P888" s="87" t="s">
        <v>93</v>
      </c>
      <c r="Q888" s="76" t="s">
        <v>210</v>
      </c>
      <c r="R888" s="360"/>
      <c r="S888" s="78" t="s">
        <v>94</v>
      </c>
      <c r="T888" s="78"/>
      <c r="U888" s="77" t="s">
        <v>1189</v>
      </c>
      <c r="V888" s="76" t="s">
        <v>92</v>
      </c>
      <c r="W888" s="76" t="str">
        <f t="shared" si="221"/>
        <v>52.19306631017311</v>
      </c>
      <c r="X888" s="76" t="str">
        <f t="shared" si="222"/>
        <v>4.583961969314333</v>
      </c>
      <c r="Y888" s="8" t="s">
        <v>95</v>
      </c>
    </row>
    <row r="889" spans="1:25" ht="195.75" thickBot="1" x14ac:dyDescent="0.3">
      <c r="A889" s="91">
        <v>574</v>
      </c>
      <c r="B889" s="83"/>
      <c r="C889" s="90" t="s">
        <v>2835</v>
      </c>
      <c r="D889" s="78"/>
      <c r="E889" s="78" t="s">
        <v>701</v>
      </c>
      <c r="F889" s="76" t="s">
        <v>842</v>
      </c>
      <c r="G889" s="76" t="s">
        <v>1760</v>
      </c>
      <c r="H889" s="76"/>
      <c r="I889" s="76" t="s">
        <v>2349</v>
      </c>
      <c r="J889" s="89">
        <v>45989</v>
      </c>
      <c r="K889" s="80" t="s">
        <v>2349</v>
      </c>
      <c r="L889" s="80"/>
      <c r="M889" s="88" t="s">
        <v>14</v>
      </c>
      <c r="N889" s="88" t="s">
        <v>14</v>
      </c>
      <c r="O889" s="88" t="s">
        <v>14</v>
      </c>
      <c r="P889" s="87" t="s">
        <v>2834</v>
      </c>
      <c r="Q889" s="76" t="s">
        <v>210</v>
      </c>
      <c r="R889" s="86" t="s">
        <v>2837</v>
      </c>
      <c r="S889" s="78"/>
      <c r="T889" s="78" t="s">
        <v>2836</v>
      </c>
      <c r="U889" s="77" t="s">
        <v>1189</v>
      </c>
      <c r="V889" s="85" t="s">
        <v>2833</v>
      </c>
      <c r="W889" s="76" t="str">
        <f t="shared" si="221"/>
        <v>52.004159132289935</v>
      </c>
      <c r="X889" s="76" t="str">
        <f t="shared" si="222"/>
        <v>4.182958727408767</v>
      </c>
      <c r="Y889" s="18" t="s">
        <v>2832</v>
      </c>
    </row>
    <row r="890" spans="1:25" ht="90.75" thickBot="1" x14ac:dyDescent="0.3">
      <c r="A890" s="84">
        <v>575</v>
      </c>
      <c r="B890" s="83"/>
      <c r="C890" s="82" t="s">
        <v>968</v>
      </c>
      <c r="D890" s="82" t="s">
        <v>968</v>
      </c>
      <c r="E890" s="82" t="s">
        <v>701</v>
      </c>
      <c r="F890" s="82" t="s">
        <v>842</v>
      </c>
      <c r="G890" s="82"/>
      <c r="H890" s="82"/>
      <c r="I890" s="81"/>
      <c r="J890" s="80">
        <v>45080</v>
      </c>
      <c r="K890" s="80" t="s">
        <v>1751</v>
      </c>
      <c r="L890" s="80"/>
      <c r="M890" s="79" t="s">
        <v>14</v>
      </c>
      <c r="N890" s="79" t="s">
        <v>14</v>
      </c>
      <c r="O890" s="79" t="s">
        <v>14</v>
      </c>
      <c r="P890" s="78" t="s">
        <v>969</v>
      </c>
      <c r="Q890" s="76" t="s">
        <v>970</v>
      </c>
      <c r="R890" s="360"/>
      <c r="S890" s="78"/>
      <c r="T890" s="78"/>
      <c r="U890" s="77" t="s">
        <v>1189</v>
      </c>
      <c r="V890" s="76" t="s">
        <v>971</v>
      </c>
      <c r="W890" s="76" t="str">
        <f t="shared" si="221"/>
        <v>51.627413521275145</v>
      </c>
      <c r="X890" s="76" t="str">
        <f t="shared" si="222"/>
        <v>4.86767653888545</v>
      </c>
      <c r="Y890" s="8" t="s">
        <v>972</v>
      </c>
    </row>
    <row r="891" spans="1:25" x14ac:dyDescent="0.25">
      <c r="M891" s="64"/>
      <c r="N891" s="64"/>
      <c r="O891" s="64"/>
      <c r="Y891" s="10"/>
    </row>
    <row r="892" spans="1:25" x14ac:dyDescent="0.25">
      <c r="P892" s="51"/>
      <c r="S892" s="47"/>
      <c r="Y892" s="10"/>
    </row>
    <row r="893" spans="1:25" x14ac:dyDescent="0.25">
      <c r="O893" s="50"/>
    </row>
    <row r="894" spans="1:25" x14ac:dyDescent="0.25">
      <c r="Q894" s="51"/>
      <c r="R894" s="50"/>
      <c r="Y894" s="10"/>
    </row>
    <row r="895" spans="1:25" x14ac:dyDescent="0.25">
      <c r="Q895" s="51"/>
      <c r="R895" s="50"/>
      <c r="Y895" s="10"/>
    </row>
    <row r="896" spans="1:25" x14ac:dyDescent="0.25">
      <c r="M896" s="73"/>
      <c r="N896" s="73"/>
      <c r="O896" s="73"/>
      <c r="Q896" s="51"/>
      <c r="R896" s="50"/>
      <c r="Y896" s="10"/>
    </row>
    <row r="897" spans="3:25" x14ac:dyDescent="0.25">
      <c r="Y897" s="10"/>
    </row>
    <row r="898" spans="3:25" x14ac:dyDescent="0.25">
      <c r="C898" s="58"/>
      <c r="D898" s="58"/>
      <c r="E898" s="58"/>
      <c r="F898" s="58"/>
      <c r="G898" s="58"/>
      <c r="H898" s="58"/>
      <c r="I898" s="58"/>
      <c r="J898" s="57"/>
      <c r="K898" s="57"/>
      <c r="L898" s="57"/>
      <c r="Y898" s="10"/>
    </row>
    <row r="899" spans="3:25" x14ac:dyDescent="0.25">
      <c r="Y899" s="10"/>
    </row>
    <row r="900" spans="3:25" x14ac:dyDescent="0.25">
      <c r="V900" s="56"/>
      <c r="Y900" s="10"/>
    </row>
    <row r="901" spans="3:25" x14ac:dyDescent="0.25">
      <c r="M901" s="73"/>
      <c r="N901" s="73"/>
      <c r="O901" s="73"/>
    </row>
    <row r="902" spans="3:25" x14ac:dyDescent="0.25">
      <c r="M902" s="73"/>
      <c r="N902" s="73"/>
      <c r="O902" s="73"/>
    </row>
    <row r="903" spans="3:25" x14ac:dyDescent="0.25">
      <c r="Y903" s="10"/>
    </row>
    <row r="904" spans="3:25" x14ac:dyDescent="0.25">
      <c r="Y904" s="10"/>
    </row>
    <row r="905" spans="3:25" x14ac:dyDescent="0.25">
      <c r="Y905" s="10"/>
    </row>
    <row r="906" spans="3:25" x14ac:dyDescent="0.25">
      <c r="M906" s="73"/>
      <c r="N906" s="64"/>
      <c r="O906" s="64"/>
      <c r="V906" s="56"/>
      <c r="Y906" s="10"/>
    </row>
    <row r="907" spans="3:25" x14ac:dyDescent="0.25">
      <c r="Y907" s="10"/>
    </row>
    <row r="908" spans="3:25" x14ac:dyDescent="0.25">
      <c r="Y908" s="10"/>
    </row>
    <row r="909" spans="3:25" x14ac:dyDescent="0.25">
      <c r="M909" s="73"/>
      <c r="N909" s="73"/>
      <c r="Q909" s="51"/>
      <c r="R909" s="50"/>
      <c r="S909" s="62"/>
      <c r="T909" s="62"/>
      <c r="Y909" s="10"/>
    </row>
    <row r="910" spans="3:25" x14ac:dyDescent="0.25">
      <c r="M910" s="73"/>
      <c r="N910" s="73"/>
      <c r="Q910" s="51"/>
      <c r="R910" s="50"/>
      <c r="S910" s="62"/>
      <c r="T910" s="62"/>
      <c r="Y910" s="10"/>
    </row>
    <row r="911" spans="3:25" x14ac:dyDescent="0.25">
      <c r="M911" s="73"/>
      <c r="N911" s="73"/>
      <c r="O911" s="73"/>
      <c r="S911" s="47"/>
      <c r="T911" s="47"/>
      <c r="U911" s="71"/>
      <c r="Y911" s="10"/>
    </row>
    <row r="912" spans="3:25" x14ac:dyDescent="0.25">
      <c r="Y912" s="10"/>
    </row>
    <row r="913" spans="3:25" x14ac:dyDescent="0.25">
      <c r="M913" s="48"/>
      <c r="N913" s="48"/>
      <c r="O913" s="48"/>
      <c r="Q913" s="48"/>
      <c r="V913" s="48"/>
      <c r="Y913" s="10"/>
    </row>
    <row r="914" spans="3:25" x14ac:dyDescent="0.25">
      <c r="O914" s="50"/>
    </row>
    <row r="915" spans="3:25" x14ac:dyDescent="0.25">
      <c r="Y915" s="10"/>
    </row>
    <row r="916" spans="3:25" x14ac:dyDescent="0.25">
      <c r="Y916" s="10"/>
    </row>
    <row r="917" spans="3:25" x14ac:dyDescent="0.25">
      <c r="O917" s="50"/>
      <c r="P917" s="63"/>
      <c r="Q917" s="61"/>
      <c r="R917" s="62"/>
    </row>
    <row r="918" spans="3:25" x14ac:dyDescent="0.25">
      <c r="Y918" s="10"/>
    </row>
    <row r="919" spans="3:25" x14ac:dyDescent="0.25">
      <c r="C919" s="58"/>
      <c r="D919" s="58"/>
      <c r="E919" s="58"/>
      <c r="F919" s="58"/>
      <c r="G919" s="58"/>
      <c r="H919" s="58"/>
      <c r="I919" s="58"/>
      <c r="J919" s="57"/>
      <c r="K919" s="57"/>
      <c r="L919" s="57"/>
      <c r="Y919" s="10"/>
    </row>
    <row r="920" spans="3:25" x14ac:dyDescent="0.25">
      <c r="C920" s="58"/>
      <c r="D920" s="58"/>
      <c r="E920" s="58"/>
      <c r="F920" s="58"/>
      <c r="G920" s="58"/>
      <c r="H920" s="58"/>
      <c r="I920" s="58"/>
      <c r="J920" s="57"/>
      <c r="K920" s="57"/>
      <c r="L920" s="57"/>
      <c r="Y920" s="10"/>
    </row>
    <row r="921" spans="3:25" x14ac:dyDescent="0.25">
      <c r="C921" s="47"/>
      <c r="D921" s="47"/>
      <c r="E921" s="47"/>
      <c r="F921" s="47"/>
      <c r="G921" s="47"/>
      <c r="H921" s="47"/>
      <c r="I921" s="47"/>
      <c r="J921" s="72"/>
      <c r="K921" s="72"/>
      <c r="L921" s="72"/>
      <c r="M921" s="73"/>
      <c r="N921" s="73"/>
      <c r="O921" s="73"/>
      <c r="Y921" s="10"/>
    </row>
    <row r="922" spans="3:25" x14ac:dyDescent="0.25">
      <c r="Y922" s="10"/>
    </row>
    <row r="923" spans="3:25" x14ac:dyDescent="0.25">
      <c r="Y923" s="10"/>
    </row>
    <row r="924" spans="3:25" x14ac:dyDescent="0.25">
      <c r="Y924" s="10"/>
    </row>
    <row r="925" spans="3:25" x14ac:dyDescent="0.25">
      <c r="Y925" s="10"/>
    </row>
    <row r="926" spans="3:25" x14ac:dyDescent="0.25">
      <c r="Y926" s="10"/>
    </row>
    <row r="927" spans="3:25" x14ac:dyDescent="0.25">
      <c r="Y927" s="10"/>
    </row>
    <row r="928" spans="3:25" x14ac:dyDescent="0.25">
      <c r="Y928" s="10"/>
    </row>
    <row r="929" spans="3:25" x14ac:dyDescent="0.25">
      <c r="M929" s="73"/>
      <c r="N929" s="73"/>
      <c r="O929" s="73"/>
      <c r="Y929" s="12"/>
    </row>
    <row r="930" spans="3:25" x14ac:dyDescent="0.25">
      <c r="C930" s="58"/>
      <c r="D930" s="58"/>
      <c r="E930" s="58"/>
      <c r="F930" s="58"/>
      <c r="G930" s="58"/>
      <c r="H930" s="58"/>
      <c r="I930" s="58"/>
      <c r="J930" s="57"/>
      <c r="K930" s="57"/>
      <c r="L930" s="57"/>
      <c r="Y930" s="10"/>
    </row>
    <row r="931" spans="3:25" x14ac:dyDescent="0.25">
      <c r="C931" s="47"/>
      <c r="D931" s="47"/>
      <c r="E931" s="47"/>
      <c r="F931" s="47"/>
      <c r="G931" s="47"/>
      <c r="H931" s="47"/>
      <c r="I931" s="47"/>
      <c r="J931" s="72"/>
      <c r="K931" s="72"/>
      <c r="L931" s="72"/>
    </row>
    <row r="932" spans="3:25" x14ac:dyDescent="0.25">
      <c r="C932" s="47"/>
      <c r="D932" s="47"/>
      <c r="E932" s="47"/>
      <c r="F932" s="47"/>
      <c r="G932" s="47"/>
      <c r="H932" s="47"/>
      <c r="I932" s="47"/>
      <c r="J932" s="72"/>
      <c r="K932" s="72"/>
      <c r="L932" s="72"/>
      <c r="Y932" s="10"/>
    </row>
    <row r="933" spans="3:25" x14ac:dyDescent="0.25">
      <c r="C933" s="47"/>
      <c r="D933" s="47"/>
      <c r="E933" s="47"/>
      <c r="F933" s="47"/>
      <c r="G933" s="47"/>
      <c r="H933" s="47"/>
      <c r="I933" s="47"/>
      <c r="J933" s="72"/>
      <c r="K933" s="72"/>
      <c r="L933" s="72"/>
      <c r="O933" s="73"/>
      <c r="Y933" s="10"/>
    </row>
    <row r="934" spans="3:25" x14ac:dyDescent="0.25">
      <c r="C934" s="47"/>
      <c r="D934" s="47"/>
      <c r="E934" s="47"/>
      <c r="F934" s="47"/>
      <c r="G934" s="47"/>
      <c r="H934" s="47"/>
      <c r="I934" s="47"/>
      <c r="J934" s="72"/>
      <c r="K934" s="72"/>
      <c r="L934" s="72"/>
      <c r="M934" s="73"/>
      <c r="N934" s="73"/>
      <c r="O934" s="73"/>
      <c r="Y934" s="10"/>
    </row>
    <row r="935" spans="3:25" x14ac:dyDescent="0.25">
      <c r="C935" s="47"/>
      <c r="D935" s="47"/>
      <c r="E935" s="47"/>
      <c r="F935" s="47"/>
      <c r="G935" s="47"/>
      <c r="H935" s="47"/>
      <c r="I935" s="47"/>
      <c r="J935" s="72"/>
      <c r="K935" s="72"/>
      <c r="L935" s="72"/>
      <c r="M935" s="73"/>
      <c r="N935" s="73"/>
      <c r="O935" s="73"/>
    </row>
    <row r="936" spans="3:25" x14ac:dyDescent="0.25">
      <c r="C936" s="47"/>
      <c r="D936" s="47"/>
      <c r="E936" s="47"/>
      <c r="F936" s="47"/>
      <c r="G936" s="47"/>
      <c r="H936" s="47"/>
      <c r="I936" s="47"/>
      <c r="J936" s="72"/>
      <c r="K936" s="72"/>
      <c r="L936" s="72"/>
      <c r="Y936" s="10"/>
    </row>
    <row r="937" spans="3:25" x14ac:dyDescent="0.25">
      <c r="C937" s="47"/>
      <c r="D937" s="47"/>
      <c r="E937" s="47"/>
      <c r="F937" s="47"/>
      <c r="G937" s="47"/>
      <c r="H937" s="47"/>
      <c r="I937" s="47"/>
      <c r="J937" s="72"/>
      <c r="K937" s="72"/>
      <c r="L937" s="72"/>
      <c r="O937" s="73"/>
      <c r="Y937" s="10"/>
    </row>
    <row r="938" spans="3:25" x14ac:dyDescent="0.25">
      <c r="O938" s="50"/>
    </row>
    <row r="939" spans="3:25" x14ac:dyDescent="0.25">
      <c r="C939" s="47"/>
      <c r="D939" s="47"/>
      <c r="E939" s="47"/>
      <c r="F939" s="47"/>
      <c r="G939" s="47"/>
      <c r="H939" s="47"/>
      <c r="I939" s="47"/>
      <c r="J939" s="72"/>
      <c r="K939" s="72"/>
      <c r="L939" s="72"/>
      <c r="Y939" s="10"/>
    </row>
    <row r="940" spans="3:25" x14ac:dyDescent="0.25">
      <c r="C940" s="47"/>
      <c r="D940" s="47"/>
      <c r="E940" s="47"/>
      <c r="F940" s="47"/>
      <c r="G940" s="47"/>
      <c r="H940" s="47"/>
      <c r="I940" s="47"/>
      <c r="J940" s="72"/>
      <c r="K940" s="72"/>
      <c r="L940" s="72"/>
      <c r="Y940" s="10"/>
    </row>
    <row r="941" spans="3:25" x14ac:dyDescent="0.25">
      <c r="Y941" s="10"/>
    </row>
    <row r="942" spans="3:25" x14ac:dyDescent="0.25">
      <c r="C942" s="58"/>
      <c r="D942" s="58"/>
      <c r="E942" s="58"/>
      <c r="F942" s="58"/>
      <c r="G942" s="58"/>
      <c r="H942" s="58"/>
      <c r="I942" s="58"/>
      <c r="J942" s="57"/>
      <c r="K942" s="57"/>
      <c r="L942" s="57"/>
      <c r="Y942" s="10"/>
    </row>
    <row r="943" spans="3:25" x14ac:dyDescent="0.25">
      <c r="C943" s="58"/>
      <c r="D943" s="58"/>
      <c r="E943" s="58"/>
      <c r="F943" s="58"/>
      <c r="G943" s="58"/>
      <c r="H943" s="58"/>
      <c r="I943" s="58"/>
      <c r="J943" s="57"/>
      <c r="K943" s="57"/>
      <c r="L943" s="57"/>
      <c r="Y943" s="10"/>
    </row>
    <row r="944" spans="3:25" x14ac:dyDescent="0.25">
      <c r="C944" s="58"/>
      <c r="D944" s="58"/>
      <c r="E944" s="58"/>
      <c r="F944" s="58"/>
      <c r="G944" s="58"/>
      <c r="H944" s="58"/>
      <c r="I944" s="58"/>
      <c r="J944" s="57"/>
      <c r="K944" s="57"/>
      <c r="L944" s="57"/>
    </row>
    <row r="945" spans="3:25" x14ac:dyDescent="0.25">
      <c r="C945" s="58"/>
      <c r="D945" s="58"/>
      <c r="E945" s="58"/>
      <c r="F945" s="58"/>
      <c r="G945" s="58"/>
      <c r="H945" s="58"/>
      <c r="I945" s="58"/>
      <c r="J945" s="57"/>
      <c r="K945" s="57"/>
      <c r="L945" s="57"/>
    </row>
    <row r="946" spans="3:25" x14ac:dyDescent="0.25">
      <c r="C946" s="58"/>
      <c r="D946" s="58"/>
      <c r="E946" s="58"/>
      <c r="F946" s="58"/>
      <c r="G946" s="58"/>
      <c r="H946" s="58"/>
      <c r="I946" s="58"/>
      <c r="J946" s="57"/>
      <c r="K946" s="57"/>
      <c r="L946" s="57"/>
    </row>
    <row r="947" spans="3:25" x14ac:dyDescent="0.25">
      <c r="C947" s="58"/>
      <c r="D947" s="58"/>
      <c r="E947" s="58"/>
      <c r="F947" s="58"/>
      <c r="G947" s="58"/>
      <c r="H947" s="58"/>
      <c r="I947" s="58"/>
      <c r="J947" s="57"/>
      <c r="K947" s="57"/>
      <c r="L947" s="57"/>
    </row>
    <row r="948" spans="3:25" x14ac:dyDescent="0.25">
      <c r="C948" s="58"/>
      <c r="D948" s="58"/>
      <c r="E948" s="58"/>
      <c r="F948" s="58"/>
      <c r="G948" s="58"/>
      <c r="H948" s="58"/>
      <c r="I948" s="58"/>
      <c r="J948" s="57"/>
      <c r="K948" s="57"/>
      <c r="L948" s="57"/>
      <c r="Y948" s="10"/>
    </row>
    <row r="949" spans="3:25" x14ac:dyDescent="0.25">
      <c r="M949" s="73"/>
      <c r="N949" s="73"/>
      <c r="O949" s="73"/>
      <c r="Y949" s="10"/>
    </row>
    <row r="950" spans="3:25" x14ac:dyDescent="0.25">
      <c r="M950" s="73"/>
      <c r="N950" s="73"/>
      <c r="O950" s="73"/>
      <c r="Y950" s="10"/>
    </row>
    <row r="951" spans="3:25" x14ac:dyDescent="0.25">
      <c r="M951" s="73"/>
      <c r="N951" s="73"/>
      <c r="O951" s="73"/>
      <c r="Y951" s="10"/>
    </row>
    <row r="952" spans="3:25" x14ac:dyDescent="0.25">
      <c r="C952" s="75"/>
      <c r="D952" s="75"/>
      <c r="E952" s="75"/>
      <c r="F952" s="75"/>
      <c r="G952" s="75"/>
      <c r="H952" s="75"/>
      <c r="I952" s="75"/>
      <c r="J952" s="74"/>
      <c r="K952" s="74"/>
      <c r="L952" s="74"/>
      <c r="V952" s="48"/>
      <c r="Y952" s="10"/>
    </row>
    <row r="953" spans="3:25" x14ac:dyDescent="0.25">
      <c r="Y953" s="10"/>
    </row>
    <row r="954" spans="3:25" x14ac:dyDescent="0.25">
      <c r="C954" s="47"/>
      <c r="D954" s="47"/>
      <c r="E954" s="47"/>
      <c r="F954" s="47"/>
      <c r="G954" s="47"/>
      <c r="H954" s="47"/>
      <c r="I954" s="47"/>
      <c r="J954" s="72"/>
      <c r="K954" s="72"/>
      <c r="L954" s="72"/>
      <c r="M954" s="73"/>
      <c r="N954" s="73"/>
      <c r="O954" s="73"/>
      <c r="Y954" s="10"/>
    </row>
    <row r="955" spans="3:25" x14ac:dyDescent="0.25">
      <c r="C955" s="55"/>
      <c r="D955" s="55"/>
      <c r="E955" s="55"/>
      <c r="F955" s="55"/>
      <c r="G955" s="55"/>
      <c r="H955" s="55"/>
      <c r="I955" s="55"/>
      <c r="J955" s="54"/>
      <c r="K955" s="54"/>
      <c r="L955" s="54"/>
      <c r="M955" s="64"/>
      <c r="N955" s="64"/>
      <c r="O955" s="64"/>
      <c r="P955" s="63"/>
      <c r="Q955" s="61"/>
      <c r="R955" s="62"/>
      <c r="S955" s="62"/>
      <c r="T955" s="62"/>
      <c r="V955" s="61"/>
      <c r="W955" s="61"/>
      <c r="X955" s="61"/>
      <c r="Y955" s="9"/>
    </row>
    <row r="956" spans="3:25" x14ac:dyDescent="0.25">
      <c r="C956" s="55"/>
      <c r="D956" s="55"/>
      <c r="E956" s="55"/>
      <c r="F956" s="55"/>
      <c r="G956" s="55"/>
      <c r="H956" s="55"/>
      <c r="I956" s="55"/>
      <c r="J956" s="54"/>
      <c r="K956" s="54"/>
      <c r="L956" s="54"/>
      <c r="M956" s="64"/>
      <c r="N956" s="64"/>
      <c r="O956" s="64"/>
      <c r="P956" s="63"/>
      <c r="Q956" s="62"/>
      <c r="R956" s="62"/>
      <c r="S956" s="62"/>
      <c r="T956" s="62"/>
      <c r="V956" s="61"/>
      <c r="W956" s="61"/>
      <c r="X956" s="61"/>
      <c r="Y956" s="9"/>
    </row>
    <row r="957" spans="3:25" x14ac:dyDescent="0.25">
      <c r="M957" s="64"/>
      <c r="N957" s="64"/>
      <c r="O957" s="64"/>
      <c r="P957" s="63"/>
      <c r="Q957" s="61"/>
      <c r="R957" s="62"/>
      <c r="S957" s="62"/>
      <c r="T957" s="62"/>
      <c r="V957" s="61"/>
      <c r="W957" s="61"/>
      <c r="X957" s="61"/>
      <c r="Y957" s="9"/>
    </row>
    <row r="958" spans="3:25" x14ac:dyDescent="0.25">
      <c r="M958" s="64"/>
      <c r="N958" s="64"/>
      <c r="O958" s="64"/>
      <c r="P958" s="63"/>
      <c r="Q958" s="61"/>
      <c r="R958" s="62"/>
      <c r="S958" s="62"/>
      <c r="T958" s="62"/>
      <c r="V958" s="61"/>
      <c r="W958" s="61"/>
      <c r="X958" s="61"/>
      <c r="Y958" s="9"/>
    </row>
    <row r="959" spans="3:25" x14ac:dyDescent="0.25">
      <c r="M959" s="65"/>
      <c r="N959" s="65"/>
      <c r="O959" s="65"/>
      <c r="P959" s="63"/>
      <c r="Q959" s="61"/>
      <c r="R959" s="62"/>
      <c r="S959" s="62"/>
      <c r="T959" s="62"/>
      <c r="V959" s="61"/>
      <c r="W959" s="61"/>
      <c r="X959" s="61"/>
      <c r="Y959" s="9"/>
    </row>
    <row r="960" spans="3:25" x14ac:dyDescent="0.25">
      <c r="M960" s="64"/>
      <c r="N960" s="64"/>
      <c r="O960" s="64"/>
      <c r="P960" s="63"/>
      <c r="Q960" s="61"/>
      <c r="R960" s="62"/>
      <c r="S960" s="62"/>
      <c r="T960" s="62"/>
      <c r="V960" s="61"/>
      <c r="W960" s="61"/>
      <c r="X960" s="61"/>
      <c r="Y960" s="9"/>
    </row>
    <row r="961" spans="3:25" x14ac:dyDescent="0.25">
      <c r="C961" s="47"/>
      <c r="D961" s="47"/>
      <c r="E961" s="47"/>
      <c r="F961" s="47"/>
      <c r="G961" s="47"/>
      <c r="H961" s="47"/>
      <c r="I961" s="47"/>
      <c r="J961" s="72"/>
      <c r="K961" s="72"/>
      <c r="L961" s="72"/>
      <c r="M961" s="65"/>
      <c r="N961" s="65"/>
      <c r="O961" s="65"/>
      <c r="P961" s="64"/>
      <c r="Q961" s="71"/>
      <c r="R961" s="49"/>
      <c r="S961" s="62"/>
      <c r="T961" s="62"/>
      <c r="V961" s="61"/>
      <c r="W961" s="61"/>
      <c r="X961" s="61"/>
      <c r="Y961" s="62"/>
    </row>
    <row r="962" spans="3:25" x14ac:dyDescent="0.25">
      <c r="C962" s="47"/>
      <c r="D962" s="47"/>
      <c r="E962" s="47"/>
      <c r="F962" s="47"/>
      <c r="G962" s="47"/>
      <c r="H962" s="47"/>
      <c r="I962" s="47"/>
      <c r="J962" s="72"/>
      <c r="K962" s="72"/>
      <c r="L962" s="72"/>
      <c r="M962" s="65"/>
      <c r="N962" s="65"/>
      <c r="O962" s="65"/>
      <c r="P962" s="63"/>
      <c r="Q962" s="61"/>
      <c r="R962" s="62"/>
      <c r="S962" s="62"/>
      <c r="T962" s="62"/>
      <c r="V962" s="61"/>
      <c r="W962" s="61"/>
      <c r="X962" s="61"/>
      <c r="Y962" s="9"/>
    </row>
    <row r="963" spans="3:25" x14ac:dyDescent="0.25">
      <c r="M963" s="65"/>
      <c r="N963" s="65"/>
      <c r="O963" s="65"/>
      <c r="P963" s="63"/>
      <c r="Q963" s="61"/>
      <c r="R963" s="62"/>
      <c r="S963" s="61"/>
      <c r="T963" s="61"/>
      <c r="U963" s="71"/>
      <c r="V963" s="61"/>
      <c r="W963" s="61"/>
      <c r="X963" s="61"/>
      <c r="Y963" s="9"/>
    </row>
    <row r="964" spans="3:25" x14ac:dyDescent="0.25">
      <c r="C964" s="58"/>
      <c r="D964" s="58"/>
      <c r="E964" s="58"/>
      <c r="F964" s="58"/>
      <c r="G964" s="58"/>
      <c r="H964" s="58"/>
      <c r="I964" s="58"/>
      <c r="J964" s="57"/>
      <c r="K964" s="57"/>
      <c r="L964" s="57"/>
      <c r="M964" s="64"/>
      <c r="N964" s="64"/>
      <c r="O964" s="64"/>
      <c r="P964" s="63"/>
      <c r="Q964" s="61"/>
      <c r="R964" s="62"/>
      <c r="S964" s="62"/>
      <c r="T964" s="62"/>
      <c r="V964" s="61"/>
      <c r="W964" s="61"/>
      <c r="X964" s="61"/>
      <c r="Y964" s="9"/>
    </row>
    <row r="965" spans="3:25" x14ac:dyDescent="0.25">
      <c r="M965" s="64"/>
      <c r="N965" s="64"/>
      <c r="O965" s="64"/>
      <c r="P965" s="63"/>
      <c r="Q965" s="61"/>
      <c r="R965" s="62"/>
      <c r="S965" s="70"/>
      <c r="T965" s="70"/>
      <c r="U965" s="69"/>
      <c r="V965" s="66"/>
      <c r="W965" s="61"/>
      <c r="X965" s="61"/>
      <c r="Y965" s="62"/>
    </row>
    <row r="966" spans="3:25" x14ac:dyDescent="0.25">
      <c r="M966" s="64"/>
      <c r="N966" s="64"/>
      <c r="O966" s="64"/>
      <c r="P966" s="63"/>
      <c r="Q966" s="61"/>
      <c r="R966" s="62"/>
      <c r="S966" s="62"/>
      <c r="T966" s="62"/>
      <c r="V966" s="61"/>
      <c r="W966" s="61"/>
      <c r="X966" s="61"/>
      <c r="Y966" s="9"/>
    </row>
    <row r="967" spans="3:25" x14ac:dyDescent="0.25">
      <c r="M967" s="64"/>
      <c r="N967" s="64"/>
      <c r="O967" s="64"/>
      <c r="P967" s="63"/>
      <c r="Q967" s="61"/>
      <c r="R967" s="62"/>
      <c r="S967" s="62"/>
      <c r="T967" s="62"/>
      <c r="V967" s="61"/>
      <c r="W967" s="61"/>
      <c r="X967" s="61"/>
      <c r="Y967" s="62"/>
    </row>
    <row r="968" spans="3:25" x14ac:dyDescent="0.25">
      <c r="C968" s="51"/>
      <c r="D968" s="51"/>
      <c r="E968" s="51"/>
      <c r="F968" s="51"/>
      <c r="G968" s="51"/>
      <c r="H968" s="51"/>
      <c r="I968" s="51"/>
      <c r="J968" s="68"/>
      <c r="K968" s="68"/>
      <c r="L968" s="68"/>
      <c r="M968" s="64"/>
      <c r="N968" s="64"/>
      <c r="O968" s="64"/>
      <c r="P968" s="63"/>
      <c r="Q968" s="61"/>
      <c r="R968" s="62"/>
      <c r="S968" s="62"/>
      <c r="T968" s="62"/>
      <c r="V968" s="61"/>
      <c r="W968" s="61"/>
      <c r="X968" s="61"/>
      <c r="Y968" s="9"/>
    </row>
    <row r="969" spans="3:25" x14ac:dyDescent="0.25">
      <c r="C969" s="51"/>
      <c r="D969" s="51"/>
      <c r="E969" s="51"/>
      <c r="F969" s="51"/>
      <c r="G969" s="51"/>
      <c r="H969" s="51"/>
      <c r="I969" s="51"/>
      <c r="J969" s="68"/>
      <c r="K969" s="68"/>
      <c r="L969" s="68"/>
      <c r="M969" s="64"/>
      <c r="N969" s="64"/>
      <c r="O969" s="64"/>
      <c r="P969" s="63"/>
      <c r="Q969" s="61"/>
      <c r="R969" s="62"/>
      <c r="S969" s="62"/>
      <c r="T969" s="62"/>
      <c r="V969" s="61"/>
      <c r="W969" s="61"/>
      <c r="X969" s="61"/>
      <c r="Y969" s="9"/>
    </row>
    <row r="970" spans="3:25" x14ac:dyDescent="0.25">
      <c r="M970" s="65"/>
      <c r="N970" s="65"/>
      <c r="O970" s="65"/>
      <c r="P970" s="63"/>
      <c r="Q970" s="61"/>
      <c r="R970" s="62"/>
      <c r="S970" s="62"/>
      <c r="T970" s="62"/>
      <c r="V970" s="61"/>
      <c r="W970" s="61"/>
      <c r="X970" s="61"/>
      <c r="Y970" s="9"/>
    </row>
    <row r="971" spans="3:25" x14ac:dyDescent="0.25">
      <c r="M971" s="65"/>
      <c r="N971" s="65"/>
      <c r="O971" s="65"/>
      <c r="P971" s="63"/>
      <c r="Q971" s="61"/>
      <c r="R971" s="62"/>
      <c r="S971" s="62"/>
      <c r="T971" s="62"/>
      <c r="V971" s="61"/>
      <c r="W971" s="61"/>
      <c r="X971" s="61"/>
      <c r="Y971" s="9"/>
    </row>
    <row r="972" spans="3:25" x14ac:dyDescent="0.25">
      <c r="M972" s="65"/>
      <c r="N972" s="65"/>
      <c r="O972" s="65"/>
      <c r="P972" s="63"/>
      <c r="Q972" s="61"/>
      <c r="R972" s="62"/>
      <c r="S972" s="62"/>
      <c r="T972" s="62"/>
      <c r="V972" s="61"/>
      <c r="W972" s="61"/>
      <c r="X972" s="61"/>
      <c r="Y972" s="9"/>
    </row>
    <row r="973" spans="3:25" x14ac:dyDescent="0.25">
      <c r="M973" s="65"/>
      <c r="N973" s="65"/>
      <c r="O973" s="65"/>
      <c r="P973" s="65"/>
      <c r="Q973" s="65"/>
      <c r="R973" s="370"/>
      <c r="S973" s="65"/>
      <c r="T973" s="65"/>
      <c r="U973" s="67"/>
      <c r="V973" s="65"/>
      <c r="W973" s="65"/>
      <c r="X973" s="65"/>
      <c r="Y973" s="65"/>
    </row>
    <row r="974" spans="3:25" x14ac:dyDescent="0.25">
      <c r="M974" s="65"/>
      <c r="N974" s="65"/>
      <c r="O974" s="65"/>
      <c r="P974" s="63"/>
      <c r="Q974" s="61"/>
      <c r="R974" s="62"/>
      <c r="S974" s="62"/>
      <c r="T974" s="62"/>
      <c r="V974" s="66"/>
      <c r="W974" s="61"/>
      <c r="X974" s="61"/>
      <c r="Y974" s="62"/>
    </row>
    <row r="975" spans="3:25" x14ac:dyDescent="0.25">
      <c r="M975" s="65"/>
      <c r="N975" s="65"/>
      <c r="O975" s="65"/>
      <c r="P975" s="63"/>
      <c r="Q975" s="61"/>
      <c r="R975" s="62"/>
      <c r="S975" s="62"/>
      <c r="T975" s="62"/>
      <c r="V975" s="66"/>
      <c r="W975" s="61"/>
      <c r="X975" s="61"/>
      <c r="Y975" s="9"/>
    </row>
    <row r="976" spans="3:25" x14ac:dyDescent="0.25">
      <c r="C976" s="58"/>
      <c r="D976" s="58"/>
      <c r="E976" s="58"/>
      <c r="F976" s="58"/>
      <c r="G976" s="58"/>
      <c r="H976" s="58"/>
      <c r="I976" s="58"/>
      <c r="J976" s="57"/>
      <c r="K976" s="57"/>
      <c r="L976" s="57"/>
      <c r="M976" s="64"/>
      <c r="N976" s="64"/>
      <c r="O976" s="64"/>
      <c r="P976" s="63"/>
      <c r="Q976" s="61"/>
      <c r="R976" s="62"/>
      <c r="S976" s="62"/>
      <c r="T976" s="62"/>
      <c r="V976" s="61"/>
      <c r="W976" s="61"/>
      <c r="X976" s="61"/>
      <c r="Y976" s="9"/>
    </row>
    <row r="977" spans="3:25" x14ac:dyDescent="0.25">
      <c r="M977" s="64"/>
      <c r="N977" s="64"/>
      <c r="O977" s="64"/>
      <c r="P977" s="63"/>
      <c r="Q977" s="61"/>
      <c r="R977" s="62"/>
      <c r="S977" s="62"/>
      <c r="T977" s="62"/>
      <c r="V977" s="61"/>
      <c r="W977" s="61"/>
      <c r="X977" s="61"/>
      <c r="Y977" s="9"/>
    </row>
    <row r="978" spans="3:25" x14ac:dyDescent="0.25">
      <c r="M978" s="65"/>
      <c r="N978" s="65"/>
      <c r="O978" s="65"/>
      <c r="P978" s="63"/>
      <c r="Q978" s="61"/>
      <c r="R978" s="62"/>
      <c r="S978" s="62"/>
      <c r="T978" s="62"/>
      <c r="V978" s="61"/>
      <c r="W978" s="61"/>
      <c r="X978" s="61"/>
      <c r="Y978" s="9"/>
    </row>
    <row r="979" spans="3:25" x14ac:dyDescent="0.25">
      <c r="M979" s="65"/>
      <c r="N979" s="65"/>
      <c r="O979" s="65"/>
      <c r="P979" s="63"/>
      <c r="Q979" s="61"/>
      <c r="R979" s="62"/>
      <c r="S979" s="62"/>
      <c r="T979" s="62"/>
      <c r="V979" s="61"/>
      <c r="W979" s="61"/>
      <c r="X979" s="61"/>
      <c r="Y979" s="9"/>
    </row>
    <row r="980" spans="3:25" x14ac:dyDescent="0.25">
      <c r="M980" s="62"/>
      <c r="N980" s="62"/>
      <c r="O980" s="62"/>
      <c r="P980" s="63"/>
      <c r="Q980" s="62"/>
      <c r="R980" s="62"/>
      <c r="S980" s="62"/>
      <c r="T980" s="62"/>
      <c r="V980" s="62"/>
      <c r="W980" s="61"/>
      <c r="X980" s="61"/>
      <c r="Y980" s="9"/>
    </row>
    <row r="981" spans="3:25" x14ac:dyDescent="0.25">
      <c r="C981" s="58"/>
      <c r="D981" s="58"/>
      <c r="E981" s="58"/>
      <c r="F981" s="58"/>
      <c r="G981" s="58"/>
      <c r="H981" s="58"/>
      <c r="I981" s="58"/>
      <c r="J981" s="57"/>
      <c r="K981" s="57"/>
      <c r="L981" s="57"/>
      <c r="M981" s="64"/>
      <c r="N981" s="64"/>
      <c r="O981" s="64"/>
      <c r="P981" s="63"/>
      <c r="Q981" s="61"/>
      <c r="R981" s="62"/>
      <c r="S981" s="62"/>
      <c r="T981" s="62"/>
      <c r="V981" s="61"/>
      <c r="W981" s="61"/>
      <c r="X981" s="61"/>
      <c r="Y981" s="9"/>
    </row>
    <row r="982" spans="3:25" ht="16.5" x14ac:dyDescent="0.25">
      <c r="C982" s="60"/>
      <c r="D982" s="60"/>
      <c r="E982" s="60"/>
      <c r="F982" s="60"/>
      <c r="G982" s="60"/>
      <c r="H982" s="60"/>
      <c r="I982" s="60"/>
      <c r="J982" s="59"/>
      <c r="K982" s="59"/>
      <c r="L982" s="59"/>
    </row>
    <row r="983" spans="3:25" x14ac:dyDescent="0.25">
      <c r="C983" s="58"/>
      <c r="D983" s="58"/>
      <c r="E983" s="58"/>
      <c r="F983" s="58"/>
      <c r="G983" s="58"/>
      <c r="H983" s="58"/>
      <c r="I983" s="58"/>
      <c r="J983" s="57"/>
      <c r="K983" s="57"/>
      <c r="L983" s="57"/>
      <c r="O983" s="50"/>
      <c r="Y983" s="10"/>
    </row>
    <row r="984" spans="3:25" x14ac:dyDescent="0.25">
      <c r="C984" s="58"/>
      <c r="D984" s="58"/>
      <c r="E984" s="58"/>
      <c r="F984" s="58"/>
      <c r="G984" s="58"/>
      <c r="H984" s="58"/>
      <c r="I984" s="58"/>
      <c r="J984" s="57"/>
      <c r="K984" s="57"/>
      <c r="L984" s="57"/>
      <c r="Y984" s="10"/>
    </row>
    <row r="985" spans="3:25" x14ac:dyDescent="0.25">
      <c r="V985" s="56"/>
      <c r="Y985" s="11"/>
    </row>
    <row r="986" spans="3:25" x14ac:dyDescent="0.25">
      <c r="C986" s="55"/>
      <c r="D986" s="55"/>
      <c r="E986" s="55"/>
      <c r="F986" s="55"/>
      <c r="G986" s="55"/>
      <c r="H986" s="55"/>
      <c r="I986" s="55"/>
      <c r="J986" s="54"/>
      <c r="K986" s="54"/>
      <c r="L986" s="54"/>
      <c r="Y986" s="10"/>
    </row>
    <row r="987" spans="3:25" x14ac:dyDescent="0.25">
      <c r="C987" s="55"/>
      <c r="D987" s="55"/>
      <c r="E987" s="55"/>
      <c r="F987" s="55"/>
      <c r="G987" s="55"/>
      <c r="H987" s="55"/>
      <c r="I987" s="55"/>
      <c r="J987" s="54"/>
      <c r="K987" s="54"/>
      <c r="L987" s="54"/>
      <c r="Y987" s="10"/>
    </row>
  </sheetData>
  <autoFilter ref="A1:Y890"/>
  <hyperlinks>
    <hyperlink ref="Y736" r:id="rId1"/>
    <hyperlink ref="Y217" display="https://www.google.nl/maps/@50.7777824,3.2797018,3a,75y,190.79h,88.57t/data=!3m7!1e1!3m5!1sDNCiDHUOGVwS8AY8o1kdMQ!2e0!6shttps:%2F%2Fstreetviewpixels-pa.googleapis.com%2Fv1%2Fthumbnail%3Fpanoid%3DDNCiDHUOGVwS8AY8o1kdMQ%26cb_client%3Dmaps_sv.tactile.gps%26w"/>
    <hyperlink ref="Y693" r:id="rId2"/>
    <hyperlink ref="Y811" r:id="rId3" display="https://www.google.nl/maps/@51.0252132,3.1331162,3a,19.4y,197.79h,82.46t/data=!3m7!1e1!3m5!1sO7jgIw2e_TBPGrZig2Joeg!2e0!6shttps:%2F%2Fstreetviewpixels-pa.googleapis.com%2Fv1%2Fthumbnail%3Fpanoid%3DO7jgIw2e_TBPGrZig2Joeg%26cb_client%3Dmaps_sv.tactile.gps%26w%3D203%26h%3D100%26yaw%3D278.75568%26pitch%3D0%26thumbfov%3D100!7i16384!8i8192?hl=nl"/>
    <hyperlink ref="Y310" r:id="rId4"/>
    <hyperlink ref="Y255" r:id="rId5"/>
    <hyperlink ref="Y349" display="https://www.google.nl/maps/@52.0431612,4.3950205,3a,15y,117.51h,83.82t/data=!3m7!1e1!3m5!1st5dOvmwBYyS96Dvurmh5Xg!2e0!6shttps:%2F%2Fstreetviewpixels-pa.googleapis.com%2Fv1%2Fthumbnail%3Fpanoid%3Dt5dOvmwBYyS96Dvurmh5Xg%26cb_client%3Dmaps_sv.tactile.gps%26w"/>
    <hyperlink ref="Y888" r:id="rId6"/>
    <hyperlink ref="Y780" r:id="rId7"/>
    <hyperlink ref="Y322" display="https://www.google.nl/maps/@45.9578227,6.630056,3a,52.9y,316.1h,90.59t/data=!3m7!1e1!3m5!1sh1WvPLRhRf5H6peeVZ8XrQ!2e0!6shttps:%2F%2Fstreetviewpixels-pa.googleapis.com%2Fv1%2Fthumbnail%3Fpanoid%3Dh1WvPLRhRf5H6peeVZ8XrQ%26cb_client%3Dmaps_sv.tactile.gps%26w"/>
    <hyperlink ref="Y5" r:id="rId8" display="https://www.google.nl/maps/@48.2765421,-3.5709863,3a,75y,7.61h,79.93t/data=!3m6!1e1!3m4!1sJj6h7GsgrPJYLMdxRi-Icg!2e0!7i16384!8i8192?hl=nl"/>
    <hyperlink ref="Y267" r:id="rId9"/>
    <hyperlink ref="Y603" r:id="rId10"/>
    <hyperlink ref="Y664" r:id="rId11"/>
    <hyperlink ref="Y717" display="https://www.google.nl/maps/@44.6840538,6.9794626,3a,75y,204.67h,35.56t/data=!3m8!1e1!3m6!1sAF1QipNdBLDbD88MysCKspnX9XIv2JIwp5P8amPO4mlK!2e10!3e11!6shttps:%2F%2Flh5.googleusercontent.com%2Fp%2FAF1QipNdBLDbD88MysCKspnX9XIv2JIwp5P8amPO4mlK%3Dw203-h100-k-no-p"/>
    <hyperlink ref="Y722" display="https://www.google.nl/maps/@43.4417772,13.3432994,3a,75y,135.25h,94.69t/data=!3m7!1e1!3m5!1syQ41obWmJYBtEIR_sBXZfQ!2e0!6shttps:%2F%2Fstreetviewpixels-pa.googleapis.com%2Fv1%2Fthumbnail%3Fpanoid%3DyQ41obWmJYBtEIR_sBXZfQ%26cb_client%3Dmaps_sv.tactile.gps%26"/>
    <hyperlink ref="Y829" r:id="rId12"/>
    <hyperlink ref="Y140" r:id="rId13"/>
    <hyperlink ref="Y380" r:id="rId14"/>
    <hyperlink ref="Y138" r:id="rId15"/>
    <hyperlink ref="Y139" r:id="rId16"/>
    <hyperlink ref="Y878" r:id="rId17"/>
    <hyperlink ref="Y645" display="https://www.google.nl/maps/@50.8078373,3.4232265,3a,75y,325.39h,86.76t/data=!3m7!1e1!3m5!1sHso__MfGN5srg_ukPuq_NQ!2e0!6shttps:%2F%2Fstreetviewpixels-pa.googleapis.com%2Fv1%2Fthumbnail%3Fpanoid%3DHso__MfGN5srg_ukPuq_NQ%26cb_client%3Dmaps_sv.tactile.gps%26w"/>
    <hyperlink ref="Y131" r:id="rId18"/>
    <hyperlink ref="Y586" display="https://www.google.nl/maps/@42.9155886,0.743889,3a,75y,281.2h,78.09t/data=!3m7!1e1!3m5!1sQ74yxuYIJZP5ZvZXQwOD-w!2e0!6shttps:%2F%2Fstreetviewpixels-pa.googleapis.com%2Fv1%2Fthumbnail%3Fpanoid%3DQ74yxuYIJZP5ZvZXQwOD-w%26cb_client%3Dmaps_sv.tactile.gps%26w%3"/>
    <hyperlink ref="Y342" r:id="rId19"/>
    <hyperlink ref="Y743" r:id="rId20"/>
    <hyperlink ref="Y397" display="https://www.google.com/maps/@50.6525275,3.1912381,3a,15y,230.98h,87.83t/data=!3m7!1e1!3m5!1sJehTqC1HfGD6wmirYJiuJw!2e0!6shttps:%2F%2Fstreetviewpixels-pa.googleapis.com%2Fv1%2Fthumbnail%3Fpanoid%3DJehTqC1HfGD6wmirYJiuJw%26cb_client%3Dmaps_sv.tactile.gps%26"/>
    <hyperlink ref="Y278" display="https://www.google.nl/maps/@38.5656382,-7.9038646,3a,39.3y,328.62h,96.66t/data=!3m7!1e1!3m5!1sEGTWODZRlRQItnucuyOjtw!2e0!6shttps:%2F%2Fstreetviewpixels-pa.googleapis.com%2Fv1%2Fthumbnail%3Fpanoid%3DEGTWODZRlRQItnucuyOjtw%26cb_client%3Dmaps_sv.tactile.gps%"/>
    <hyperlink ref="Y764" display="https://www.google.nl/maps/@51.3268061,5.093772,3a,37.6y,137.12h,87.08t/data=!3m7!1e1!3m5!1s5sN-JR8mPxh6WZW0ZaSgTw!2e0!6shttps:%2F%2Fstreetviewpixels-pa.googleapis.com%2Fv1%2Fthumbnail%3Fpanoid%3D5sN-JR8mPxh6WZW0ZaSgTw%26cb_client%3Dmaps_sv.tactile.gps%26"/>
    <hyperlink ref="Y186" display="https://www.google.nl/maps/@51.2308197,6.0377828,3a,29.9y,294.13h,96.29t/data=!3m7!1e1!3m5!1sVnJfUSBRfqPq6BxVXL3-IQ!2e0!6shttps:%2F%2Fstreetviewpixels-pa.googleapis.com%2Fv1%2Fthumbnail%3Fpanoid%3DVnJfUSBRfqPq6BxVXL3-IQ%26cb_client%3Dmaps_sv.tactile.gps%2"/>
    <hyperlink ref="Y126" r:id="rId21"/>
    <hyperlink ref="Y127" display="https://www.google.nl/maps/@50.9794762,3.4446898,3a,75y,302.94h,109.56t/data=!3m7!1e1!3m5!1spC6fcZUy0Hxj7EYIehNdlA!2e0!6shttps:%2F%2Fstreetviewpixels-pa.googleapis.com%2Fv1%2Fthumbnail%3Fpanoid%3DpC6fcZUy0Hxj7EYIehNdlA%26cb_client%3Dmaps_sv.tactile.gps%26"/>
    <hyperlink ref="Y572" r:id="rId22"/>
    <hyperlink ref="Y32" r:id="rId23"/>
    <hyperlink ref="Y615" display="https://www.google.nl/maps/@44.1927822,12.4133819,3a,50.8y,349.45h,99.55t/data=!3m8!1e1!3m6!1sAF1QipNKGWGxhuxtX-YKGX5-byDln0JVP9TWNmaddmrI!2e10!3e11!6shttps:%2F%2Flh5.googleusercontent.com%2Fp%2FAF1QipNKGWGxhuxtX-YKGX5-byDln0JVP9TWNmaddmrI%3Dw203-h100-k-n"/>
    <hyperlink ref="Y618" r:id="rId24"/>
    <hyperlink ref="Y614" r:id="rId25"/>
    <hyperlink ref="Y613" r:id="rId26"/>
    <hyperlink ref="Y617" display="https://www.google.nl/maps/@46.2561379,10.2856203,3a,75y,184.3h,88.72t/data=!3m7!1e1!3m5!1sJnNs177mJLJqCy89PoeCbw!2e0!6shttps:%2F%2Fstreetviewpixels-pa.googleapis.com%2Fv1%2Fthumbnail%3Fpanoid%3DJnNs177mJLJqCy89PoeCbw%26cb_client%3Dmaps_sv.tactile.gps%26w"/>
    <hyperlink ref="Y744" display="https://www.google.nl/maps/@54.7809904,-1.4214042,3a,40.2y,108.54h,85.01t/data=!3m7!1e1!3m5!1sDdAQQrkMoPQGmgGcdP_gfQ!2e0!6shttps:%2F%2Fstreetviewpixels-pa.googleapis.com%2Fv1%2Fthumbnail%3Fpanoid%3DDdAQQrkMoPQGmgGcdP_gfQ%26cb_client%3Dmaps_sv.tactile.gps%"/>
    <hyperlink ref="Y445" r:id="rId27"/>
    <hyperlink ref="Y149" display="https://www.google.com/maps/@45.2014098,5.7262118,3a,18y,352.65h,87.09t/data=!3m7!1e1!3m5!1sOM4bhEKU8nlYbcqn79u7SA!2e0!6shttps:%2F%2Fstreetviewpixels-pa.googleapis.com%2Fv1%2Fthumbnail%3Fpanoid%3DOM4bhEKU8nlYbcqn79u7SA%26cb_client%3Dmaps_sv.tactile.gps%26"/>
    <hyperlink ref="Y214" r:id="rId28"/>
    <hyperlink ref="Y727" r:id="rId29"/>
    <hyperlink ref="Y444" r:id="rId30"/>
    <hyperlink ref="Y343" r:id="rId31"/>
    <hyperlink ref="Y344" r:id="rId32"/>
    <hyperlink ref="Y345" r:id="rId33"/>
    <hyperlink ref="Y216" display="https://www.google.com/maps/@46.7110825,8.5946781,3a,75y,95.97h,96.46t/data=!3m6!1e1!3m4!1se1GTUCeOqrr-fI7cHmnvCQ!2e0!7i13312!8i6656?authuser=0https://www.google.com/maps/@46.7110825,8.5946781,3a,75y,95.97h,96.46t/data=!3m6!1e1!3m4!1se1GTUCeOqrr-fI7cHmnvC"/>
    <hyperlink ref="Y215" r:id="rId34"/>
    <hyperlink ref="Y408" display="https://www.google.com/maps/@42.9192548,0.7615147,3a,44.7y,325.97h,93.71t/data=!3m7!1e1!3m5!1sJPB2eqG6nCGYavPWynoaJw!2e0!6shttps:%2F%2Fstreetviewpixels-pa.googleapis.com%2Fv1%2Fthumbnail%3Fpanoid%3DJPB2eqG6nCGYavPWynoaJw%26cb_client%3Dmaps_sv.tactile.gps%"/>
    <hyperlink ref="Y446" r:id="rId35"/>
    <hyperlink ref="Y447" r:id="rId36"/>
    <hyperlink ref="Y19" r:id="rId37"/>
    <hyperlink ref="Y463" r:id="rId38"/>
    <hyperlink ref="Y574" r:id="rId39"/>
    <hyperlink ref="Y464" display="https://www.google.com/maps/@50.944533,3.1270496,3a,75y,165.87h,94.18t/data=!3m7!1e1!3m5!1s4ieXrs-NJttpb_s_MJAmPA!2e0!6shttps:%2F%2Fstreetviewpixels-pa.googleapis.com%2Fv1%2Fthumbnail%3Fpanoid%3D4ieXrs-NJttpb_s_MJAmPA%26cb_client%3Dmaps_sv.tactile.gps%26w"/>
    <hyperlink ref="Y440" r:id="rId40"/>
    <hyperlink ref="Y372" r:id="rId41"/>
    <hyperlink ref="Y755" display="https://www.google.com/maps/@50.3883497,3.4240644,3a,22.6y,280.05h,79.74t/data=!3m6!1e1!3m4!1sU2gZaawFxeyHGq8IGhok_w!2e0!7i16384!8i8192?entry=ttuhttps://www.google.com/maps/@50.3883497,3.4240644,3a,22.6y,280.05h,79.74t/data=!3m6!1e1!3m4!1sU2gZaawFxeyHGq8I"/>
    <hyperlink ref="Y240" display="https://www.google.com/maps/@42.9744991,-0.3182291,3a,74.2y,65.77h,67.43t/data=!3m6!1e1!3m4!1suBTMBM7sBvBGoRomiGiyPA!2e0!7i13312!8i6656?entry=ttuhttps://www.google.com/maps/@42.9744991,-0.3182291,3a,74.2y,65.77h,67.43t/data=!3m6!1e1!3m4!1suBTMBM7sBvBGoRom"/>
    <hyperlink ref="Y169" r:id="rId42"/>
    <hyperlink ref="Y620" r:id="rId43"/>
    <hyperlink ref="Y673" display="https://www.google.com/maps/@48.8056606,1.9533375,3a,37.4y,125.53h,91.87t/data=!3m7!1e1!3m5!1sCbarw9Jx3yET9_dIqhgKbw!2e0!6shttps:%2F%2Fstreetviewpixels-pa.googleapis.com%2Fv1%2Fthumbnail%3Fpanoid%3DCbarw9Jx3yET9_dIqhgKbw%26cb_client%3Dmaps_sv.tactile.gps%"/>
    <hyperlink ref="Y622" r:id="rId44" display="https://www.google.com/maps/@46.2537416,10.2559131,3a,75y,161.49h,80.97t/data=!3m6!1e1!3m4!1spFj5eF2osYFPfK-dybO06Q!2e0!7i13312!8i6656?entry=ttu"/>
    <hyperlink ref="Y696" display="https://www.google.com/maps/@49.4248876,1.1215649,3a,75y,186.63h,78.75t/data=!3m6!1e1!3m4!1sXoAaaRJuZGrutnxe6T6rAA!2e0!7i16384!8i8192?hl=fr&amp;entry=ttuhttps://www.google.com/maps/@49.4248876,1.1215649,3a,75y,186.63h,78.75t/data=!3m6!1e1!3m4!1sXoAaaRJuZGrutn"/>
    <hyperlink ref="Y433" display="https://www.google.com/maps/@45.9241551,9.2675598,3a,75y,60.01h,89.25t/data=!3m7!1e1!3m5!1sY-3EH7K3vDNuhuPHo0vYdQ!2e0!6shttps:%2F%2Fstreetviewpixels-pa.googleapis.com%2Fv1%2Fthumbnail%3Fpanoid%3DY-3EH7K3vDNuhuPHo0vYdQ%26cb_client%3Dmaps_sv.tactile.gps%26w"/>
    <hyperlink ref="Y173" display="https://www.google.com/maps/@46.4880553,11.8113318,3a,75y,23.45h,88.61t/data=!3m7!1e1!3m5!1sefNWhgT7lCaPbEbNXZHO_Q!2e0!6shttps:%2F%2Fstreetviewpixels-pa.googleapis.com%2Fv1%2Fthumbnail%3Fpanoid%3DefNWhgT7lCaPbEbNXZHO_Q%26cb_client%3Dmaps_sv.tactile.gps%26"/>
    <hyperlink ref="Y407" display="https://www.google.com/maps/@58.4509571,6.0003251,3a,75y,278.4h,104.04t/data=!3m7!1e1!3m5!1sw_nksFQvAEJLU7qtAcXypA!2e0!6shttps:%2F%2Fstreetviewpixels-pa.googleapis.com%2Fv1%2Fthumbnail%3Fpanoid%3Dw_nksFQvAEJLU7qtAcXypA%26cb_client%3Dmaps_sv.tactile.gps%26"/>
    <hyperlink ref="Y170" display="https://www.google.com/maps/@43.9070577,11.0009876,3a,75y,218.25h,76.08t/data=!3m7!1e1!3m5!1srzAfZjb9e9ljsLl51BdO_A!2e0!6shttps:%2F%2Fstreetviewpixels-pa.googleapis.com%2Fv1%2Fthumbnail%3Fpanoid%3DrzAfZjb9e9ljsLl51BdO_A%26cb_client%3Dmaps_sv.tactile.gps%2"/>
    <hyperlink ref="Y506" display="https://www.google.com/maps/@51.5507479,5.1741516,3a,41.2y,60.28h,91.84t/data=!3m7!1e1!3m5!1sjqGvj8vWuTIQTzSybzC_Fw!2e0!6shttps:%2F%2Fstreetviewpixels-pa.googleapis.com%2Fv1%2Fthumbnail%3Fpanoid%3DjqGvj8vWuTIQTzSybzC_Fw%26cb_client%3Dmaps_sv.tactile.gps%2"/>
    <hyperlink ref="Y367" r:id="rId45"/>
    <hyperlink ref="Y831" r:id="rId46"/>
    <hyperlink ref="Y832" r:id="rId47"/>
    <hyperlink ref="Y830" r:id="rId48"/>
    <hyperlink ref="Y833" r:id="rId49"/>
    <hyperlink ref="Y837" r:id="rId50"/>
    <hyperlink ref="Y835" display="https://www.google.com/maps/@51.7192354,5.0568579,3a,48.9y,160.75h,83.5t/data=!3m7!1e1!3m5!1sU19VYIGyZYA_ptxkdsSYig!2e0!6shttps:%2F%2Fstreetviewpixels-pa.googleapis.com%2Fv1%2Fthumbnail%3Fpanoid%3DU19VYIGyZYA_ptxkdsSYig%26cb_client%3Dmaps_sv.tactile.gps%2"/>
    <hyperlink ref="Y834" display="https://www.google.com/maps/@51.7742532,5.1031233,3a,41.2y,13.59h,90.65t/data=!3m7!1e1!3m5!1sMYupt6u-QtgtinRXNekJeQ!2e0!6shttps:%2F%2Fstreetviewpixels-pa.googleapis.com%2Fv1%2Fthumbnail%3Fpanoid%3DMYupt6u-QtgtinRXNekJeQ%26cb_client%3Dmaps_sv.tactile.gps%2"/>
    <hyperlink ref="Y836" display="https://www.google.com/maps/@51.7292201,5.0547113,3a,48.9y,267.15h,85.98t/data=!3m7!1e1!3m5!1szLKGiQ7jfR3qhQQ3fE0WEA!2e0!6shttps:%2F%2Fstreetviewpixels-pa.googleapis.com%2Fv1%2Fthumbnail%3Fpanoid%3DzLKGiQ7jfR3qhQQ3fE0WEA%26cb_client%3Dmaps_sv.tactile.gps%"/>
    <hyperlink ref="Y838" display="https://www.google.com/maps/@51.7368194,5.0861291,3a,41.1y,98.39h,88.28t/data=!3m7!1e1!3m5!1sFAuEepacd_ZdhRYBNqh0LA!2e0!6shttps:%2F%2Fstreetviewpixels-pa.googleapis.com%2Fv1%2Fthumbnail%3Fpanoid%3DFAuEepacd_ZdhRYBNqh0LA%26cb_client%3Dmaps_sv.tactile.gps%2"/>
    <hyperlink ref="Y840" display="https://www.google.com/maps/@51.7368194,5.0861291,3a,41.1y,98.39h,88.28t/data=!3m7!1e1!3m5!1sFAuEepacd_ZdhRYBNqh0LA!2e0!6shttps:%2F%2Fstreetviewpixels-pa.googleapis.com%2Fv1%2Fthumbnail%3Fpanoid%3DFAuEepacd_ZdhRYBNqh0LA%26cb_client%3Dmaps_sv.tactile.gps%2"/>
    <hyperlink ref="Y841" display="https://www.google.com/maps/@51.7880231,5.0508485,3a,75y,251.25h,94.24t/data=!3m7!1e1!3m5!1s65xp1qmOpAcMApVKUGVSFA!2e0!6shttps:%2F%2Fstreetviewpixels-pa.googleapis.com%2Fv1%2Fthumbnail%3Fpanoid%3D65xp1qmOpAcMApVKUGVSFA%26cb_client%3Dmaps_sv.tactile.gps%26"/>
    <hyperlink ref="Y839" r:id="rId51"/>
    <hyperlink ref="Y241" r:id="rId52"/>
    <hyperlink ref="Y508" display="https://www.google.com/maps/@51.6028074,5.6732108,3a,28.6y,337.78h,93.84t/data=!3m7!1e1!3m5!1sz4RkPBea7FwcSK8l8MmUBw!2e0!6shttps:%2F%2Fstreetviewpixels-pa.googleapis.com%2Fv1%2Fthumbnail%3Fpanoid%3Dz4RkPBea7FwcSK8l8MmUBw%26cb_client%3Dmaps_sv.tactile.gps%"/>
    <hyperlink ref="Y569" display="https://www.google.com/maps/@50.8124413,5.9004252,3a,31.3y,81.85h,77.12t/data=!3m7!1e1!3m5!1sTNBQT-RLwqJ9VDsSgHNDYQ!2e0!6shttps:%2F%2Fstreetviewpixels-pa.googleapis.com%2Fv1%2Fthumbnail%3Fpanoid%3DTNBQT-RLwqJ9VDsSgHNDYQ%26cb_client%3Dmaps_sv.share%26w%3D9"/>
    <hyperlink ref="Y171" display="https://www.google.com/maps/@44.5505964,8.8877486,3a,75y,306.1h,78.15t/data=!3m7!1e1!3m5!1sOwEHjRjU79ZYlsYhe05kOA!2e0!6shttps:%2F%2Fstreetviewpixels-pa.googleapis.com%2Fv1%2Fthumbnail%3Fpanoid%3DOwEHjRjU79ZYlsYhe05kOA%26cb_client%3Dmaps_sv.tactile.gps%26w"/>
    <hyperlink ref="Y376" r:id="rId53"/>
    <hyperlink ref="Y728" display="https://www.google.com/maps/@50.8612547,5.825321,3a,75y,172.08h,69.41t/data=!3m6!1e1!3m4!1sCOQI7t3fbE_hyfvutdVNbQ!2e0!7i16384!8i8192?coh=205409&amp;entry=ttuhttps://www.google.com/maps/@50.8612547,5.825321,3a,75y,172.08h,69.41t/data=!3m6!1e1!3m4!1sCOQI7t3fbE_"/>
    <hyperlink ref="Y685" r:id="rId54"/>
    <hyperlink ref="Y821" display="https://www.google.com/maps/@50.7969205,5.8637089,3a,46.2y,131.68h,90.82t/data=!3m7!1e1!3m5!1sb8JZ9MWpuDPXaAejeZtpLA!2e0!6shttps:%2F%2Fstreetviewpixels-pa.googleapis.com%2Fv1%2Fthumbnail%3Fpanoid%3Db8JZ9MWpuDPXaAejeZtpLA%26cb_client%3Dmaps_sv.share%26w%3D"/>
    <hyperlink ref="Y122" display="https://www.google.com/maps/@50.8606411,5.8232611,3a,75y,153.29h,62.45t/data=!3m7!1e1!3m5!1s9VDBTCiFU3O5QlmguXeqMA!2e0!6shttps:%2F%2Fstreetviewpixels-pa.googleapis.com%2Fv1%2Fthumbnail%3Fpanoid%3D9VDBTCiFU3O5QlmguXeqMA%26cb_client%3Dmaps_sv.share%26w%3D90"/>
    <hyperlink ref="Y130" display="https://www.google.com/maps/@50.8599624,5.8228568,3a,85.2y,157.71h,84.41t/data=!3m7!1e1!3m5!1sSU7hfztcnKTfXJNl_iWzgg!2e0!6shttps:%2F%2Fstreetviewpixels-pa.googleapis.com%2Fv1%2Fthumbnail%3Fpanoid%3DSU7hfztcnKTfXJNl_iWzgg%26cb_client%3Dmaps_sv.share%26w%3D"/>
    <hyperlink ref="Y509" display="https://www.google.com/maps/@50.8592589,5.8224654,3a,75y,148.66h,90t/data=!3m7!1e1!3m5!1s3uizOX2MyIpwj3z1nO_Ylg!2e0!6shttps:%2F%2Fstreetviewpixels-pa.googleapis.com%2Fv1%2Fthumbnail%3Fpanoid%3D3uizOX2MyIpwj3z1nO_Ylg%26cb_client%3Dmaps_sv.share%26w%3D900%2"/>
    <hyperlink ref="Y296" display="https://www.google.com/maps/@50.8589071,5.8222659,3a,75y,163.66h,66.77t/data=!3m7!1e1!3m5!1sqdSfHtHT2OEi8rKYES0gPQ!2e0!6shttps:%2F%2Fstreetviewpixels-pa.googleapis.com%2Fv1%2Fthumbnail%3Fpanoid%3DqdSfHtHT2OEi8rKYES0gPQ%26cb_client%3Dmaps_sv.share%26w%3D90"/>
    <hyperlink ref="Y842" display="https://www.google.com/maps/@50.8585598,5.8220784,3a,75y,175.21h,67.65t/data=!3m7!1e1!3m5!1sBYn3fuQ5UeyPnOcdW5HhIg!2e0!6shttps:%2F%2Fstreetviewpixels-pa.googleapis.com%2Fv1%2Fthumbnail%3Fpanoid%3DBYn3fuQ5UeyPnOcdW5HhIg%26cb_client%3Dmaps_sv.share%26w%3D90"/>
    <hyperlink ref="Y880" r:id="rId55"/>
    <hyperlink ref="Y595" display="https://www.google.nl/maps/@46.5072456,6.6333585,3a,15y,24.36h,94.9t/data=!3m7!1e1!3m5!1sxtdS5CZpPrZBFh_QH2e9jw!2e0!6shttps:%2F%2Fstreetviewpixels-pa.googleapis.com%2Fv1%2Fthumbnail%3Fpanoid%3DxtdS5CZpPrZBFh_QH2e9jw%26cb_client%3Dmaps_sv.tactile.gps%26w%3"/>
    <hyperlink ref="Y644" r:id="rId56"/>
    <hyperlink ref="Y699" display="https://www.google.nl/maps/@46.0804023,9.6299918,3a,74.5y,65h,88.37t/data=!3m7!1e1!3m5!1sRh8pHk_UQhwlznpMJkYdtg!2e0!6shttps:%2F%2Fstreetviewpixels-pa.googleapis.com%2Fv1%2Fthumbnail%3Fpanoid%3DRh8pHk_UQhwlznpMJkYdtg%26cb_client%3Dmaps_sv.tactile.gps%26w%3"/>
    <hyperlink ref="Y700" r:id="rId57"/>
    <hyperlink ref="Y793" display="https://www.google.nl/maps/@50.824937,4.0394895,3a,35.6y,66.63h,90.75t/data=!3m7!1e1!3m5!1s8Fs5jEuSmJFFRQytfgKkWw!2e0!6shttps:%2F%2Fstreetviewpixels-pa.googleapis.com%2Fv1%2Fthumbnail%3Fpanoid%3D8Fs5jEuSmJFFRQytfgKkWw%26cb_client%3Dmaps_sv.tactile.gps%26w"/>
    <hyperlink ref="Y192" r:id="rId58"/>
    <hyperlink ref="Y421" r:id="rId59"/>
    <hyperlink ref="Y404" r:id="rId60"/>
    <hyperlink ref="Y475" r:id="rId61"/>
    <hyperlink ref="Y646" r:id="rId62"/>
    <hyperlink ref="Y474" r:id="rId63"/>
    <hyperlink ref="Y245" r:id="rId64"/>
    <hyperlink ref="Y794" display="https://www.google.nl/maps/@54.009743,-1.4744947,3a,75y,54.45h,90t/data=!3m7!1e1!3m5!1s475rmr2BtQoyGqeBEvMxSg!2e0!6shttps:%2F%2Fstreetviewpixels-pa.googleapis.com%2Fv1%2Fthumbnail%3Fpanoid%3D475rmr2BtQoyGqeBEvMxSg%26cb_client%3Dmaps_sv.tactile.gps%26w%3D2"/>
    <hyperlink ref="Y198" r:id="rId65"/>
    <hyperlink ref="Y22" r:id="rId66"/>
    <hyperlink ref="Y196" r:id="rId67"/>
    <hyperlink ref="Y596" r:id="rId68"/>
    <hyperlink ref="Y872" r:id="rId69"/>
    <hyperlink ref="Y763" r:id="rId70"/>
    <hyperlink ref="Y748" r:id="rId71"/>
    <hyperlink ref="Y195" r:id="rId72"/>
    <hyperlink ref="Y312" r:id="rId73"/>
    <hyperlink ref="Y120" r:id="rId74"/>
    <hyperlink ref="Y151" display="https://www.google.com/maps/@42.116327,1.38073,3a,75y,106.08h,90t/data=!3m7!1e1!3m5!1sXzmESAHH7paKvvPrFJTCqg!2e0!6shttps:%2F%2Fstreetviewpixels-pa.googleapis.com%2Fv1%2Fthumbnail%3Fpanoid%3DXzmESAHH7paKvvPrFJTCqg%26cb_client%3Dmaps_sv.tactile.gps%26w%3D20"/>
    <hyperlink ref="Y99" r:id="rId75"/>
    <hyperlink ref="Y808" display="https://www.google.nl/maps/@43.2924836,-0.3678234,3a,75y,280.09h,89.73t/data=!3m8!1e1!3m6!1sAF1QipPR7WqTX4Rs6rWppFf0Cl1czK-uG-lMksBsERbQ!2e10!3e11!6shttps:%2F%2Flh5.googleusercontent.com%2Fp%2FAF1QipPR7WqTX4Rs6rWppFf0Cl1czK-uG-lMksBsERbQ%3Dw203-h100-k-no-"/>
    <hyperlink ref="Y804" r:id="rId76"/>
    <hyperlink ref="Y411" r:id="rId77"/>
    <hyperlink ref="Y489" display="https://www.google.nl/maps/@54.0349193,-1.5637794,3a,75y,243.52h,67.14t/data=!3m7!1e1!3m5!1siiTxowLh4F86H635leTBQg!2e0!6shttps:%2F%2Fstreetviewpixels-pa.googleapis.com%2Fv1%2Fthumbnail%3Fpanoid%3DiiTxowLh4F86H635leTBQg%26cb_client%3Dmaps_sv.tactile.gps%26"/>
    <hyperlink ref="Y795" r:id="rId78"/>
    <hyperlink ref="Y472" r:id="rId79"/>
    <hyperlink ref="Y745" display="https://www.google.nl/maps/@53.4167024,-1.0542421,3a,46.7y,188.69h,83.29t/data=!3m7!1e1!3m5!1sm5Z54tdS1IuV3g9repGUVA!2e0!6shttps:%2F%2Fstreetviewpixels-pa.googleapis.com%2Fv1%2Fthumbnail%3Fpanoid%3Dm5Z54tdS1IuV3g9repGUVA%26cb_client%3Dmaps_sv.tactile.gps%"/>
    <hyperlink ref="Y208" r:id="rId80"/>
    <hyperlink ref="Y862" r:id="rId81"/>
    <hyperlink ref="Y863" r:id="rId82"/>
    <hyperlink ref="Y864" r:id="rId83"/>
    <hyperlink ref="Y374" display="https://www.google.com/maps/@50.798509,3.5004255,3a,15y,137.37h,89.17t/data=!3m7!1e1!3m5!1sy-O1a0sSxWQ3Wa7jFcEIfw!2e0!6shttps:%2F%2Fstreetviewpixels-pa.googleapis.com%2Fv1%2Fthumbnail%3Fpanoid%3Dy-O1a0sSxWQ3Wa7jFcEIfw%26cb_client%3Dmaps_sv.tactile.gps%26w"/>
    <hyperlink ref="Y767" r:id="rId84"/>
    <hyperlink ref="Y671" r:id="rId85"/>
    <hyperlink ref="Y91" r:id="rId86"/>
    <hyperlink ref="Y92" r:id="rId87"/>
    <hyperlink ref="Y94" r:id="rId88"/>
    <hyperlink ref="Y90" display="https://www.google.com/maps/@68.4141342,16.0001581,3a,48.9y,334.88h,87.46t/data=!3m7!1e1!3m5!1sSahXqlp59Yp2lvMcNm9RTA!2e0!6shttps:%2F%2Fstreetviewpixels-pa.googleapis.com%2Fv1%2Fthumbnail%3Fpanoid%3DSahXqlp59Yp2lvMcNm9RTA%26cb_client%3Dmaps_sv.tactile.gps"/>
    <hyperlink ref="Y803" r:id="rId89"/>
    <hyperlink ref="Y511" r:id="rId90"/>
    <hyperlink ref="Y575" display="https://www.google.com/maps/@43.9551642,-0.1613238,3a,75y,271.61h,75.66t/data=!3m7!1e1!3m5!1svwjyshvS4KRhUTOV9-RY4A!2e0!6shttps:%2F%2Fstreetviewpixels-pa.googleapis.com%2Fv1%2Fthumbnail%3Fpanoid%3DvwjyshvS4KRhUTOV9-RY4A%26cb_client%3Dmaps_sv.tactile.gps%2"/>
    <hyperlink ref="Y432" display="https://www.google.com/maps/@43.5785464,10.6428657,3a,75y,314.64h,87.23t/data=!3m7!1e1!3m5!1suoNI91W0Hle4F_GgpNlLZQ!2e0!6shttps:%2F%2Fstreetviewpixels-pa.googleapis.com%2Fv1%2Fthumbnail%3Fpanoid%3DuoNI91W0Hle4F_GgpNlLZQ%26cb_client%3Dmaps_sv.tactile.gps%2"/>
    <hyperlink ref="Y715" display="https://www.google.com/maps/@45.9241551,9.2675598,3a,75y,60.01h,89.25t/data=!3m7!1e1!3m5!1sY-3EH7K3vDNuhuPHo0vYdQ!2e0!6shttps:%2F%2Fstreetviewpixels-pa.googleapis.com%2Fv1%2Fthumbnail%3Fpanoid%3DY-3EH7K3vDNuhuPHo0vYdQ%26cb_client%3Dmaps_sv.tactile.gps%26w"/>
    <hyperlink ref="Y113" r:id="rId91"/>
    <hyperlink ref="Y769" display="https://www.google.com/maps/@45.8476129,11.9209055,3a,75y,272.95h,86.08t/data=!3m7!1e1!3m5!1sG4fWadhjqJKdvlYM6GGgqA!2e0!6shttps:%2F%2Fstreetviewpixels-pa.googleapis.com%2Fv1%2Fthumbnail%3Fpanoid%3DG4fWadhjqJKdvlYM6GGgqA%26cb_client%3Dmaps_sv.tactile.gps%2"/>
    <hyperlink ref="Y443" r:id="rId92"/>
    <hyperlink ref="Y816" r:id="rId93"/>
    <hyperlink ref="Y17" r:id="rId94"/>
    <hyperlink ref="Y708" r:id="rId95"/>
    <hyperlink ref="Y410" display="https://www.google.com/maps/@50.861731,5.8341272,3a,75y,219.36h,90.12t/data=!3m7!1e1!3m5!1sdA98-9xdibH_DO0lfMaMRA!2e0!6shttps:%2F%2Fstreetviewpixels-pa.googleapis.com%2Fv1%2Fthumbnail%3Fpanoid%3DdA98-9xdibH_DO0lfMaMRA%26cb_client%3Dmaps_sv.share%26w%3D900"/>
    <hyperlink ref="Y870" display="https://www.google.com/maps/@50.8717102,5.8138009,3a,48.9y,164.29h,86.81t/data=!3m7!1e1!3m5!1sNXLUB39-o1Cy0S9Pz9V9zQ!2e0!6shttps:%2F%2Fstreetviewpixels-pa.googleapis.com%2Fv1%2Fthumbnail%3Fpanoid%3DNXLUB39-o1Cy0S9Pz9V9zQ%26cb_client%3Dmaps_sv.share%26w%3D"/>
    <hyperlink ref="Y141" display="https://www.google.com/maps/@50.8615865,5.8263902,3a,90y,141.53h,97.85t/data=!3m7!1e1!3m5!1sVP5Ak9Bv5M_Zn8qf73mWHg!2e0!6shttps:%2F%2Fstreetviewpixels-pa.googleapis.com%2Fv1%2Fthumbnail%3Fpanoid%3DVP5Ak9Bv5M_Zn8qf73mWHg%26cb_client%3Dmaps_sv.share%26w%3D90"/>
    <hyperlink ref="Y201" display="https://www.google.com/maps/@43.9780199,12.2448979,3a,75y,337.85h,66.53t/data=!3m7!1e1!3m5!1sCLGkddD-H20bK3xDQ8UIFA!2e0!6shttps:%2F%2Fstreetviewpixels-pa.googleapis.com%2Fv1%2Fthumbnail%3Fpanoid%3DCLGkddD-H20bK3xDQ8UIFA%26cb_client%3Dmaps_sv.share%26w%3D9"/>
    <hyperlink ref="Y49" display="https://www.google.com/maps/@51.587382,4.7357991,3a,28y,147.18h,90.49t/data=!3m7!1e1!3m5!1smBcRimAhvCmBf0fokXeRvA!2e0!6shttps:%2F%2Fstreetviewpixels-pa.googleapis.com%2Fv1%2Fthumbnail%3Fcb_client%3Dmaps_sv.tactile%26w%3D900%26h%3D600%26pitch%3D-0.49062762"/>
    <hyperlink ref="Y60" r:id="rId96"/>
    <hyperlink ref="Y73" display="https://www.google.com/maps/@51.4911949,5.4470583,3a,75y,100.23h,90t/data=!3m7!1e1!3m5!1sN6BIvxKvHWcaOryx2gzoYw!2e0!6shttps:%2F%2Fstreetviewpixels-pa.googleapis.com%2Fv1%2Fthumbnail%3Fpanoid%3DN6BIvxKvHWcaOryx2gzoYw%26cb_client%3Dmaps_sv.share%26w%3D900%2"/>
    <hyperlink ref="Y65" display="https://www.google.com/maps/@51.8381884,4.7124843,3a,75y,123.16h,88.61t/data=!3m7!1e1!3m5!1srX3NgnwZcV0cIA42l8wvAQ!2e0!6shttps:%2F%2Fstreetviewpixels-pa.googleapis.com%2Fv1%2Fthumbnail%3Fpanoid%3DrX3NgnwZcV0cIA42l8wvAQ%26cb_client%3Dmaps_sv.tactile.gps%26"/>
    <hyperlink ref="Y55" r:id="rId97"/>
    <hyperlink ref="Y54" display="https://www.google.com/maps/@51.4899672,5.6616268,3a,39.4y,0.16h,89.11t/data=!3m7!1e1!3m5!1s4BZbdGLLlDHj2xIF0v83mQ!2e0!6shttps:%2F%2Fstreetviewpixels-pa.googleapis.com%2Fv1%2Fthumbnail%3Fpanoid%3D4BZbdGLLlDHj2xIF0v83mQ%26cb_client%3Dmaps_sv.tactile.gps%26"/>
    <hyperlink ref="Y74" r:id="rId98"/>
    <hyperlink ref="Y45" r:id="rId99"/>
    <hyperlink ref="Y44" display="https://www.google.com/maps/@51.5682713,4.8197387,3a,75y,319.35h,74.29t/data=!3m7!1e1!3m5!1sauwx9CV-3TmV7i50k2fPgg!2e0!6shttps:%2F%2Fstreetviewpixels-pa.googleapis.com%2Fv1%2Fthumbnail%3Fpanoid%3Dauwx9CV-3TmV7i50k2fPgg%26cb_client%3Dmaps_sv.tactile.gps%26"/>
    <hyperlink ref="Y43" r:id="rId100"/>
    <hyperlink ref="Y42" r:id="rId101"/>
    <hyperlink ref="Y26" r:id="rId102"/>
    <hyperlink ref="Y283" r:id="rId103"/>
    <hyperlink ref="Y284" display="https://www.google.com/maps/@46.0802865,11.0984933,3a,49.6y,209.81h,92.78t/data=!3m6!1e1!3m4!1sPch3t5dgoCU9-dn59vPrZw!2e0!7i16384!8i8192?coh=205409&amp;entry=ttuhttps://www.google.com/maps/@46.0802865,11.0984933,3a,49.6y,209.81h,92.78t/data=!3m6!1e1!3m4!1sPch"/>
    <hyperlink ref="Y591" display="https://www.google.com/maps/@51.2046346,4.4463333,3a,37.7y,107.05h,83.23t/data=!3m7!1e1!3m5!1sSYxpnZ63o8ibiCy1PwVi5g!2e0!6shttps:%2F%2Fstreetviewpixels-pa.googleapis.com%2Fv1%2Fthumbnail%3Fpanoid%3DSYxpnZ63o8ibiCy1PwVi5g%26cb_client%3Dmaps_sv.share%26w%3D"/>
    <hyperlink ref="Y590" display="https://www.google.com/maps/@50.550139,5.6636154,3a,46.9y,357.58h,76.72t/data=!3m7!1e1!3m5!1sjimxOPQ-Y_aaTY7sMlveMg!2e0!6shttps:%2F%2Fstreetviewpixels-pa.googleapis.com%2Fv1%2Fthumbnail%3Fpanoid%3DjimxOPQ-Y_aaTY7sMlveMg%26cb_client%3Dmaps_sv.share%26w%3D9"/>
    <hyperlink ref="Y21" display="https://www.google.com/maps/@46.3181142,6.9344886,3a,41.4y,266.05h,92.88t/data=!3m7!1e1!3m5!1sE-vT0Nl7sanFlphnSjGSYQ!2e0!6shttps:%2F%2Fstreetviewpixels-pa.googleapis.com%2Fv1%2Fthumbnail%3Fcb_client%3Dmaps_sv.tactile%26w%3D900%26h%3D600%26pitch%3D-2.88088"/>
    <hyperlink ref="Y883" display="https://www.google.com/maps/@51.8582894,4.5182808,3a,75y,30.83h,85.79t/data=!3m7!1e1!3m5!1sumiT6vbbI1PgzdDbneEajQ!2e0!6shttps:%2F%2Fstreetviewpixels-pa.googleapis.com%2Fv1%2Fthumbnail%3Fpanoid%3DumiT6vbbI1PgzdDbneEajQ%26cb_client%3Dmaps_sv.tactile.gps%26w"/>
    <hyperlink ref="Y709" r:id="rId104"/>
    <hyperlink ref="Y854" display="https://www.google.com/maps/@52.9575889,4.7670902,3a,46.9y,321.15h,89.14t/data=!3m7!1e1!3m5!1sZOF9457uC41etIC_83h8tw!2e0!6shttps:%2F%2Fstreetviewpixels-pa.googleapis.com%2Fv1%2Fthumbnail%3Fcb_client%3Dmaps_sv.tactile%26w%3D900%26h%3D600%26pitch%3D0.862065"/>
    <hyperlink ref="Y14" r:id="rId105"/>
    <hyperlink ref="Y890" r:id="rId106"/>
    <hyperlink ref="Y252" display="https://www.google.com/maps/@42.9171074,-9.1168666,3a,75y,225.91h,80.38t/data=!3m7!1e1!3m5!1sYP4atvlqToPgHxGMLN1s9A!2e0!6shttps:%2F%2Fstreetviewpixels-pa.googleapis.com%2Fv1%2Fthumbnail%3Fcb_client%3Dmaps_sv.tactile%26w%3D900%26h%3D600%26pitch%3D9.6195167"/>
    <hyperlink ref="Y876" r:id="rId107"/>
    <hyperlink ref="Y259" r:id="rId108"/>
    <hyperlink ref="Y270" display="https://www.google.com/maps/@52.1522593,5.5867202,3a,31.3y,227.44h,81.58t/data=!3m7!1e1!3m5!1sYASek2jQUVZSHTkLpw7PHw!2e0!6shttps:%2F%2Fstreetviewpixels-pa.googleapis.com%2Fv1%2Fthumbnail%3Fpanoid%3DYASek2jQUVZSHTkLpw7PHw%26cb_client%3Dmaps_sv.tactile.gps%"/>
    <hyperlink ref="Y260" display="https://www.google.com/maps/@51.5874459,4.6679171,3a,23.3y,235.82h,89.52t/data=!3m7!1e1!3m5!1sMCXIf28_3z3grXkXxHTr2A!2e0!6shttps:%2F%2Fstreetviewpixels-pa.googleapis.com%2Fv1%2Fthumbnail%3Fpanoid%3DMCXIf28_3z3grXkXxHTr2A%26cb_client%3Dmaps_sv.tactile.gps%"/>
    <hyperlink ref="Y262" r:id="rId109"/>
    <hyperlink ref="Y827" r:id="rId110"/>
    <hyperlink ref="Y263" r:id="rId111"/>
    <hyperlink ref="Y592" r:id="rId112"/>
    <hyperlink ref="Y747" r:id="rId113"/>
    <hyperlink ref="Y771" display="https://www.google.com/maps/@52.285172,5.5470654,3a,15y,275.69h,89.61t/data=!3m7!1e1!3m5!1sx-TBHQXE4asjzwzWHwMIIA!2e0!6shttps:%2F%2Fstreetviewpixels-pa.googleapis.com%2Fv1%2Fthumbnail%3Fpanoid%3Dx-TBHQXE4asjzwzWHwMIIA%26cb_client%3Dmaps_sv.tactile.gps%26w"/>
    <hyperlink ref="Y770" display="https://www.google.com/maps/@52.2971773,5.5528764,3a,49y,286.81h,95.91t/data=!3m7!1e1!3m5!1sX2QAsetSgxnj60Xfz4UkHg!2e0!6shttps:%2F%2Fstreetviewpixels-pa.googleapis.com%2Fv1%2Fthumbnail%3Fpanoid%3DX2QAsetSgxnj60Xfz4UkHg%26cb_client%3Dmaps_sv.tactile.gps%26"/>
    <hyperlink ref="Y687" display="https://www.google.com/maps/@47.802204,13.042546,3a,48.9y,308.96h,82.77t/data=!3m7!1e1!3m5!1szDX_gj55bt-E1wCHo7wZ2Q!2e0!6shttps:%2F%2Fstreetviewpixels-pa.googleapis.com%2Fv1%2Fthumbnail%3Fcb_client%3Dmaps_sv.tactile%26w%3D900%26h%3D600%26pitch%3D7.2320600"/>
    <hyperlink ref="Y750" display="https://www.google.com/maps/@45.0841663,7.5756136,3a,37.7y,332.81h,86.4t/data=!3m7!1e1!3m5!1sepjAlzxYU-B0BLacIeqB-g!2e0!6shttps:%2F%2Fstreetviewpixels-pa.googleapis.com%2Fv1%2Fthumbnail%3Fcb_client%3Dmaps_sv.tactile%26w%3D900%26h%3D600%26pitch%3D3.6035799"/>
    <hyperlink ref="Y172" display="https://www.google.com/maps/@44.95684,6.8800975,3a,75y,98.52h,81.64t/data=!3m7!1e1!3m5!1svVt2ZKL6tIKLRDGbFUEuoQ!2e0!6shttps:%2F%2Fstreetviewpixels-pa.googleapis.com%2Fv1%2Fthumbnail%3Fcb_client%3Dmaps_sv.tactile%26w%3D900%26h%3D600%26pitch%3D8.35603817745"/>
    <hyperlink ref="Y80" r:id="rId114"/>
    <hyperlink ref="Y20" display="https://www.google.com/maps/@39.0881156,-9.2615332,3a,22.2y,134.02h,90.8t/data=!3m7!1e1!3m5!1sM970hO2D79CT55mgKgqKlQ!2e0!6shttps:%2F%2Fstreetviewpixels-pa.googleapis.com%2Fv1%2Fthumbnail%3Fcb_client%3Dmaps_sv.tactile%26w%3D900%26h%3D600%26pitch%3D-0.79773"/>
    <hyperlink ref="Y13" display="https://www.google.com/maps/@51.3658935,5.7758156,3a,75y,68.71h,93.14t/data=!3m7!1e1!3m5!1s6CBBHuyekSBnrtu8A4NYEQ!2e0!6shttps:%2F%2Fstreetviewpixels-pa.googleapis.com%2Fv1%2Fthumbnail%3Fcb_client%3Dmaps_sv.tactile%26w%3D900%26h%3D600%26pitch%3D-3.14268307"/>
    <hyperlink ref="Y10" display="https://www.google.com/maps/@51.4134946,5.8118103,3a,15y,343.24h,87.62t/data=!3m7!1e1!3m5!1s5UbEOy6PrPR97lbWK0PWwQ!2e0!6shttps:%2F%2Fstreetviewpixels-pa.googleapis.com%2Fv1%2Fthumbnail%3Fcb_client%3Dmaps_sv.tactile%26w%3D900%26h%3D600%26pitch%3D2.37860080"/>
    <hyperlink ref="Y805" display="https://www.google.com/maps/@51.9018213,4.4966252,3a,48.9y,287.75h,92.71t/data=!3m7!1e1!3m5!1sFk5ZvERj1PhBK1uFs31Uzg!2e0!6shttps:%2F%2Fstreetviewpixels-pa.googleapis.com%2Fv1%2Fthumbnail%3Fcb_client%3Dmaps_sv.tactile%26w%3D900%26h%3D600%26pitch%3D-2.70846"/>
    <hyperlink ref="Y792" display="https://www.google.com/maps/@50.8433151,5.824997,3a,59.1y,86.98h,83.07t/data=!3m7!1e1!3m5!1sH7hPWfIdl6vji32Wyjrbnw!2e0!6shttps:%2F%2Fstreetviewpixels-pa.googleapis.com%2Fv1%2Fthumbnail%3Fcb_client%3Dmaps_sv.tactile%26w%3D900%26h%3D600%26pitch%3D6.92684083"/>
    <hyperlink ref="Y383" display="https://www.google.com/maps/@52.4028624,4.6042502,3a,31.4y,118.47h,79.95t/data=!3m7!1e1!3m5!1sBRwvpCKyNCtUOA3nEJwkIw!2e0!6shttps:%2F%2Fstreetviewpixels-pa.googleapis.com%2Fv1%2Fthumbnail%3Fcb_client%3Dmaps_sv.tactile%26w%3D900%26h%3D600%26pitch%3D10.04789"/>
    <hyperlink ref="Y219" display="https://www.google.com/maps/@51.1010545,3.154651,3a,34.3y,351.14h,82.38t/data=!3m7!1e1!3m5!1sAJuYcpidejk8Gyb1wapwBQ!2e0!6shttps:%2F%2Fstreetviewpixels-pa.googleapis.com%2Fv1%2Fthumbnail%3Fcb_client%3Dmaps_sv.tactile%26w%3D900%26h%3D600%26pitch%3D7.6188550"/>
    <hyperlink ref="Y599" display="https://www.google.com/maps/@50.7825966,2.8311479,3a,75y,247.27h,86.32t/data=!3m7!1e1!3m5!1sgfMrOpeIbUkBB1zJl5O-UQ!2e0!6shttps:%2F%2Fstreetviewpixels-pa.googleapis.com%2Fv1%2Fthumbnail%3Fcb_client%3Dmaps_sv.tactile%26w%3D900%26h%3D600%26pitch%3D3.67790128"/>
    <hyperlink ref="Y762" display="https://www.google.com/maps/@45.9241576,9.2675556,3a,15y,127.92h,87.95t/data=!3m7!1e1!3m5!1sY-3EH7K3vDNuhuPHo0vYdQ!2e0!6shttps:%2F%2Fstreetviewpixels-pa.googleapis.com%2Fv1%2Fthumbnail%3Fcb_client%3Dmaps_sv.tactile%26w%3D900%26h%3D600%26pitch%3D2.04518741"/>
    <hyperlink ref="Y438" display="https://www.google.com/maps/@45.9241576,9.2675556,3a,15y,78.04h,91.47t/data=!3m7!1e1!3m5!1sY-3EH7K3vDNuhuPHo0vYdQ!2e0!6shttps:%2F%2Fstreetviewpixels-pa.googleapis.com%2Fv1%2Fthumbnail%3Fcb_client%3Dmaps_sv.tactile%26w%3D900%26h%3D600%26pitch%3D-1.46869560"/>
    <hyperlink ref="Y81" display="https://www.google.com/maps/@50.4127923,5.9304351,3a,75y,1.3h,91.74t/data=!3m7!1e1!3m5!1shfKn72VQqREY2SFPqGn_Tg!2e0!6shttps:%2F%2Fstreetviewpixels-pa.googleapis.com%2Fv1%2Fthumbnail%3Fcb_client%3Dmaps_sv.tactile%26w%3D900%26h%3D600%26pitch%3D-1.7399560122"/>
    <hyperlink ref="Y403" display="https://www.google.com/maps/@48.8930779,2.3916842,3a,75y,145.63h,86.25t/data=!3m8!1e1!3m6!1sAF1QipOIB7B1Ow_xMTqBPZVMKa3ItGC9NQXqULrd2ACx!2e10!3e11!6shttps:%2F%2Flh3.googleusercontent.com%2Fp%2FAF1QipOIB7B1Ow_xMTqBPZVMKa3ItGC9NQXqULrd2ACx%3Dw900-h600-k-no-"/>
    <hyperlink ref="Y441" display="https://www.google.com/maps/@50.4427505,3.8650499,3a,75y,345.39h,84.75t/data=!3m7!1e1!3m5!1syelV9vPsepL6Dqe9Gnwm-w!2e0!6shttps:%2F%2Fstreetviewpixels-pa.googleapis.com%2Fv1%2Fthumbnail%3Fcb_client%3Dmaps_sv.tactile%26w%3D900%26h%3D600%26pitch%3D5.24701678"/>
    <hyperlink ref="Y772" display="https://www.google.com/maps/@51.1321153,2.6686712,3a,75y,61.9h,87.45t/data=!3m7!1e1!3m5!1s248r_VQWsRCObyZ4A6Ybzw!2e0!6shttps:%2F%2Fstreetviewpixels-pa.googleapis.com%2Fv1%2Fthumbnail%3Fcb_client%3Dmaps_sv.tactile%26w%3D900%26h%3D600%26pitch%3D2.5503825907"/>
    <hyperlink ref="Y396" display="https://www.google.com/maps/@52.9708494,6.7874423,3a,75y,88.93h,92.94t/data=!3m7!1e1!3m5!1sLvfN8q7hZe4mvVatM6pwvg!2e0!6shttps:%2F%2Fstreetviewpixels-pa.googleapis.com%2Fv1%2Fthumbnail%3Fcb_client%3Dmaps_sv.tactile%26w%3D900%26h%3D600%26pitch%3D-2.94078785"/>
    <hyperlink ref="Y174" display="https://www.google.com/maps/@42.806889,10.4018354,3a,75y,255.78h,83.55t/data=!3m7!1e1!3m5!1sPmuzpNTkV8sYW81weVSc1Q!2e0!6shttps:%2F%2Fstreetviewpixels-pa.googleapis.com%2Fv1%2Fthumbnail%3Fcb_client%3Dmaps_sv.tactile%26w%3D900%26h%3D600%26pitch%3D6.44855948"/>
    <hyperlink ref="Y336" display="https://www.google.com/maps/@51.0932316,3.0048298,3a,44.8y,259.76h,87.95t/data=!3m7!1e1!3m5!1sBHFc7GXoVYemTATl-9MVFw!2e0!6shttps:%2F%2Fstreetviewpixels-pa.googleapis.com%2Fv1%2Fthumbnail%3Fcb_client%3Dmaps_sv.tactile%26w%3D900%26h%3D600%26pitch%3D2.048243"/>
    <hyperlink ref="Y845" display="https://www.google.com/maps/@50.5189714,5.2458741,3a,75y,124.05h,84.82t/data=!3m7!1e1!3m5!1smtxOEVi3UAbJxOwPHfK8xA!2e0!6shttps:%2F%2Fstreetviewpixels-pa.googleapis.com%2Fv1%2Fthumbnail%3Fcb_client%3Dmaps_sv.tactile%26w%3D900%26h%3D600%26pitch%3D5.17865639"/>
    <hyperlink ref="Y28" display="https://www.google.com/maps/@43.4049967,-2.7604613,3a,53.7y,95.77h,97.73t/data=!3m7!1e1!3m5!1sMDKTwI0qlhvI73X8cmYU9g!2e0!6shttps:%2F%2Fstreetviewpixels-pa.googleapis.com%2Fv1%2Fthumbnail%3Fcb_client%3Dmaps_sv.tactile%26w%3D900%26h%3D600%26pitch%3D-7.72771"/>
    <hyperlink ref="Y229" display="https://www.google.com/maps/@41.3757487,2.1358508,3a,75y,129.5h,84.72t/data=!3m7!1e1!3m5!1sQ-sahCmzEvYf-QMZPgNjbQ!2e0!6shttps:%2F%2Fstreetviewpixels-pa.googleapis.com%2Fv1%2Fthumbnail%3Fcb_client%3Dmaps_sv.tactile%26w%3D900%26h%3D600%26pitch%3D5.279046520"/>
    <hyperlink ref="Y34" display="https://www.google.com/maps/@55.9022004,-4.3996737,3a,75y,194h,89.92t/data=!3m7!1e1!3m5!1sUhr4b2b0l7EfVrbLBoUlJw!2e0!6shttps:%2F%2Fstreetviewpixels-pa.googleapis.com%2Fv1%2Fthumbnail%3Fcb_client%3Dmaps_sv.tactile%26w%3D900%26h%3D600%26pitch%3D0.0801113191"/>
    <hyperlink ref="Y710" display="https://www.google.com/maps/@43.3634782,-5.8599524,3a,75y,32.48h,74.35t/data=!3m7!1e1!3m5!1shQjgWj3LI1X8o0ybi8rz5g!2e0!6shttps:%2F%2Fstreetviewpixels-pa.googleapis.com%2Fv1%2Fthumbnail%3Fcb_client%3Dmaps_sv.tactile%26w%3D900%26h%3D600%26pitch%3D15.6527311"/>
    <hyperlink ref="Y826" display="https://www.google.com/maps/@42.7496887,-8.6690724,3a,37.7y,66.02h,88.43t/data=!3m7!1e1!3m5!1sdcbuOgn-zm2xUsFKDu4Wyw!2e0!6shttps:%2F%2Fstreetviewpixels-pa.googleapis.com%2Fv1%2Fthumbnail%3Fcb_client%3Dmaps_sv.tactile%26w%3D900%26h%3D600%26pitch%3D1.571010"/>
    <hyperlink ref="Y533" display="https://www.google.com/maps/@55.101355,-1.4961057,3a,75y,259.81h,86.87t/data=!3m7!1e1!3m5!1sAF1QipP6lq6lOnoprrC8RFET8ABI6Vg4SGmqH3b_lBtR!2e10!6shttps:%2F%2Flh3.googleusercontent.com%2Fp%2FAF1QipP6lq6lOnoprrC8RFET8ABI6Vg4SGmqH3b_lBtR%3Dw900-h600-k-no-pi3.1"/>
    <hyperlink ref="Y98" display="https://www.google.com/maps/@-32.9326458,-60.6476841,3a,48.9y,283.43h,88.92t/data=!3m7!1e1!3m5!1szi6mBht3dSSLZ5YJUdP1OQ!2e0!6shttps:%2F%2Fstreetviewpixels-pa.googleapis.com%2Fv1%2Fthumbnail%3Fcb_client%3Dmaps_sv.tactile%26w%3D900%26h%3D600%26pitch%3D1.080"/>
    <hyperlink ref="Y193" display="https://www.google.com/maps/@55.101355,-1.4961057,3a,75y,286.58h,91.17t/data=!3m8!1e1!3m6!1sAF1QipP6lq6lOnoprrC8RFET8ABI6Vg4SGmqH3b_lBtR!2e10!3e11!6shttps:%2F%2Flh3.googleusercontent.com%2Fp%2FAF1QipP6lq6lOnoprrC8RFET8ABI6Vg4SGmqH3b_lBtR%3Dw900-h600-k-no-"/>
    <hyperlink ref="Y273" display="https://www.google.com/maps/@55.8136978,-4.5745807,3a,75y,173.17h,76.99t/data=!3m8!1e1!3m6!1sAF1QipM30-2LQwACp8bZZmiF7hKh_qdIL1m5JgHRJ-QR!2e10!3e11!6shttps:%2F%2Flh3.googleusercontent.com%2Fp%2FAF1QipM30-2LQwACp8bZZmiF7hKh_qdIL1m5JgHRJ-QR%3Dw900-h600-k-no"/>
    <hyperlink ref="Y723" display="https://www.google.com/maps/@51.2508401,4.4976891,3a,28.6y,76.26h,88.18t/data=!3m7!1e1!3m5!1s-a6hiXlCR8Yq_XEWn0ubpQ!2e0!6shttps:%2F%2Fstreetviewpixels-pa.googleapis.com%2Fv1%2Fthumbnail%3Fcb_client%3Dmaps_sv.tactile%26w%3D900%26h%3D600%26pitch%3D1.8179840"/>
    <hyperlink ref="Y797" display="https://www.google.com/maps/@50.4121581,4.1675776,3a,75y,249.45h,88.42t/data=!3m7!1e1!3m5!1s7APTG_JcWH5wjVnMwnOteA!2e0!6shttps:%2F%2Fstreetviewpixels-pa.googleapis.com%2Fv1%2Fthumbnail%3Fcb_client%3Dmaps_sv.tactile%26w%3D900%26h%3D600%26pitch%3D1.57889172"/>
    <hyperlink ref="Y448" display="https://www.google.com/maps/@50.8231592,4.4170464,3a,36y,95.79h,82.21t/data=!3m7!1e1!3m5!1sWRD9ufPGiMggThOoeRJuxQ!2e0!6shttps:%2F%2Fstreetviewpixels-pa.googleapis.com%2Fv1%2Fthumbnail%3Fcb_client%3Dmaps_sv.tactile%26w%3D900%26h%3D600%26pitch%3D7.788734490"/>
    <hyperlink ref="Y413" display="https://www.google.com/maps/@50.4348046,4.7596455,3a,65y,160.92h,86.18t/data=!3m7!1e1!3m5!1sJm48MWI6qDnkwSmlmLzCNg!2e0!6shttps:%2F%2Fstreetviewpixels-pa.googleapis.com%2Fv1%2Fthumbnail%3Fcb_client%3Dmaps_sv.tactile%26w%3D900%26h%3D600%26pitch%3D3.82038113"/>
    <hyperlink ref="Y405" display="https://www.google.com/maps/@50.2489411,4.6088974,3a,75y,59.66h,91.1t/data=!3m7!1e1!3m5!1srSHA_J1Mn9STKKn0zchRGA!2e0!6shttps:%2F%2Fstreetviewpixels-pa.googleapis.com%2Fv1%2Fthumbnail%3Fcb_client%3Dmaps_sv.tactile%26w%3D900%26h%3D600%26pitch%3D-1.097439321"/>
    <hyperlink ref="Y738" display="https://www.google.com/maps/@50.2528646,4.6049887,3a,49.6y,124.37h,87.1t/data=!3m7!1e1!3m5!1shlT6oaU2K14WvqbLgM7myw!2e0!6shttps:%2F%2Fstreetviewpixels-pa.googleapis.com%2Fv1%2Fthumbnail%3Fcb_client%3Dmaps_sv.tactile%26w%3D900%26h%3D600%26pitch%3D2.9040217"/>
    <hyperlink ref="Y200" display="https://www.google.com/maps/@50.9259993,5.3457298,3a,48.8y,289.47h,82.43t/data=!3m7!1e1!3m5!1sG6AUjOllRRpIVYL0_m5AeA!2e0!6shttps:%2F%2Fstreetviewpixels-pa.googleapis.com%2Fv1%2Fthumbnail%3Fcb_client%3Dmaps_sv.tactile%26w%3D900%26h%3D600%26pitch%3D7.573987"/>
    <hyperlink ref="Y488" display="https://www.google.nl/maps/@42.2624715,-8.7847533,3a,35.9y,175.98h,81.73t/data=!3m7!1e1!3m5!1spH-NvdxRc_iEmDM5L_ieYw!2e0!6shttps:%2F%2Fstreetviewpixels-pa.googleapis.com%2Fv1%2Fthumbnail%3Fcb_client%3Dmaps_sv.tactile%26w%3D900%26h%3D600%26pitch%3D8.271822"/>
    <hyperlink ref="Y406" r:id="rId115" display="https://www.google.com/maps/place/Groenstraat+11,+2140+Antwerpen,+Belgium/@51.2171841,4.434121,3a,35.9y,250.86h,76.13t/data=!3m7!1e1!3m5!1sFXpa-iGviBsEJ3eCiuQvtg!2e0!6shttps:%2F%2Fstreetviewpixels-pa.googleapis.com%2Fv1%2Fthumbnail%3Fcb_client%3Dmaps_sv.tactile%26w%3D900%26h%3D600%26pitch%3D13.874074819860354%26panoid%3DFXpa-iGviBsEJ3eCiuQvtg%26yaw%3D250.85720530996807!7i16384!8i8192!4m6!3m5!1s0x47c3f7094085fae9:0x46312a18e8a8ffc5!8m2!3d51.2171409!4d4.4340215!16s%2Fg%2F11q2n84hnq?entry=ttu&amp;g_ep=EgoyMDI1MDQyMC4wIKXMDSoASAFQAw%3D%3D"/>
    <hyperlink ref="Y190" display="https://www.google.com/maps/@50.2061557,5.6092964,3a,75y,30.82h,70.31t/data=!3m7!1e1!3m5!1szbjmSUBU7xm1daLQaukqMg!2e0!6shttps:%2F%2Fstreetviewpixels-pa.googleapis.com%2Fv1%2Fthumbnail%3Fcb_client%3Dmaps_sv.tactile%26w%3D900%26h%3D600%26pitch%3D19.68603311"/>
    <hyperlink ref="Y41" display="https://www.google.com/maps/@56.1804854,-4.3835423,3a,75y,9.02h,67.33t/data=!3m7!1e1!3m5!1sB6YMWk0Gbstt-kYGg-Eehg!2e0!6shttps:%2F%2Fstreetviewpixels-pa.googleapis.com%2Fv1%2Fthumbnail%3Fcb_client%3Dmaps_sv.tactile%26w%3D900%26h%3D600%26pitch%3D22.66608263"/>
    <hyperlink ref="Y352" display="https://www.google.com/maps/@50.3973203,6.003962,3a,75y,53.14h,90t/data=!3m7!1e1!3m5!1sRwXsvmqpZ8i41mEogpac1g!2e0!6shttps:%2F%2Fstreetviewpixels-pa.googleapis.com%2Fv1%2Fthumbnail%3Fcb_client%3Dmaps_sv.tactile%26w%3D900%26h%3D600%26pitch%3D0%26panoid%3DRw"/>
    <hyperlink ref="Y23" r:id="rId116"/>
    <hyperlink ref="Y24" display="https://www.google.com/maps/@48.732681,2.1035257,3a,43.1y,280.24h,98.51t/data=!3m7!1e1!3m5!1s5dxSic6BGviRFWAG07vdvA!2e0!6shttps:%2F%2Fstreetviewpixels-pa.googleapis.com%2Fv1%2Fthumbnail%3Fcb_client%3Dmaps_sv.tactile%26w%3D900%26h%3D600%26pitch%3D-8.513388"/>
    <hyperlink ref="Y143" display="https://www.google.nl/maps/@42.9843791,0.2271141,3a,75y,282.25h,88.98t/data=!3m7!1e1!3m5!1sBxHEc3KttMHc_f9khDTF3w!2e0!6shttps:%2F%2Fstreetviewpixels-pa.googleapis.com%2Fv1%2Fthumbnail%3Fcb_client%3Dmaps_sv.tactile%26w%3D900%26h%3D600%26pitch%3D1.015359926"/>
    <hyperlink ref="Y144" display="https://www.google.com/maps/@48.8219924,2.2980957,3a,75y,316.14h,73.17t/data=!3m7!1e1!3m5!1s1WqQwqSffeJkmIzAmZc4UQ!2e0!6shttps:%2F%2Fstreetviewpixels-pa.googleapis.com%2Fv1%2Fthumbnail%3Fcb_client%3Dmaps_sv.tactile%26w%3D900%26h%3D600%26pitch%3D16.8312174"/>
    <hyperlink ref="Y313" display="https://www.google.com/maps/@50.6949072,18.0951782,3a,16y,171.38h,85.14t/data=!3m7!1e1!3m5!1s_gGp5xVd2GdCll7MWLlKNA!2e0!6shttps:%2F%2Fstreetviewpixels-pa.googleapis.com%2Fv1%2Fthumbnail%3Fcb_client%3Dmaps_sv.tactile%26w%3D900%26h%3D600%26pitch%3D4.8630402"/>
    <hyperlink ref="Y516" display="https://www.google.com/maps/@50.959218,3.4866929,3a,48.8y,321.34h,84.1t/data=!3m7!1e1!3m5!1sKrZ113lDD1lhJLxKsFNvRg!2e0!6shttps:%2F%2Fstreetviewpixels-pa.googleapis.com%2Fv1%2Fthumbnail%3Fcb_client%3Dmaps_sv.tactile%26w%3D900%26h%3D600%26pitch%3D5.89605956"/>
    <hyperlink ref="Y593" display="https://www.google.com/maps/@51.0927555,3.010693,3a,39.4y,251.3h,96.12t/data=!3m7!1e1!3m5!1s275K6-45mfdscpqSKGu6TQ!2e0!6shttps:%2F%2Fstreetviewpixels-pa.googleapis.com%2Fv1%2Fthumbnail%3Fcb_client%3Dmaps_sv.tactile%26w%3D900%26h%3D600%26pitch%3D-6.1178449"/>
    <hyperlink ref="Y597" display="https://www.google.com/maps/@52.1289003,4.6641756,3a,24.9y,99.94h,86.28t/data=!3m7!1e1!3m5!1sMTI2_J3q1UPzHO1CVJOCdA!2e0!6shttps:%2F%2Fstreetviewpixels-pa.googleapis.com%2Fv1%2Fthumbnail%3Fcb_client%3Dmaps_sv.tactile%26w%3D900%26h%3D600%26pitch%3D3.7238536"/>
    <hyperlink ref="Y598" display="https://www.google.com/maps/@52.6750835,6.4297789,3a,43y,101.44h,92.75t/data=!3m7!1e1!3m5!1skMgkgcvR1FvBvkFMrSNZag!2e0!6shttps:%2F%2Fstreetviewpixels-pa.googleapis.com%2Fv1%2Fthumbnail%3Fcb_client%3Dmaps_sv.tactile%26w%3D900%26h%3D600%26pitch%3D-2.7544669"/>
    <hyperlink ref="Y774" display="https://www.google.com/maps/@52.8503981,6.6101065,3a,34.4y,23.25h,93.48t/data=!3m7!1e1!3m5!1slHpB21w2P7sQoWaHlhXyhQ!2e0!6shttps:%2F%2Fstreetviewpixels-pa.googleapis.com%2Fv1%2Fthumbnail%3Fcb_client%3Dmaps_sv.tactile%26w%3D900%26h%3D600%26pitch%3D-3.482906"/>
    <hyperlink ref="Y274" display="https://www.google.com/maps/@45.8817484,9.3010762,3a,32.9y,245.56h,85.87t/data=!3m7!1e1!3m5!1s25Q6k8zn-EJi_l1ZaD54zQ!2e0!6shttps:%2F%2Fstreetviewpixels-pa.googleapis.com%2Fv1%2Fthumbnail%3Fcb_client%3Dmaps_sv.tactile%26w%3D900%26h%3D600%26pitch%3D4.134523"/>
    <hyperlink ref="Y213" r:id="rId117" display="https://www.google.com/maps/place/Ronde+van+Vlaanderenstraat,+Belgi%C3%AB/@50.7681862,3.5298643,3a,50.2y,114.8h,75.9t/data=!3m7!1e1!3m5!1s97ILdsEQZfvO7o-4KrSjCg!2e0!6shttps:%2F%2Fstreetviewpixels-pa.googleapis.com%2Fv1%2Fthumbnail%3Fcb_client%3Dmaps_sv.tactile%26w%3D900%26h%3D600%26pitch%3D14.097808843107217%26panoid%3D97ILdsEQZfvO7o-4KrSjCg%26yaw%3D114.80432500708373!7i16384!8i8192!4m6!3m5!1s0x47c31a43f2bc9b57:0x22f4cd61b964ed41!8m2!3d50.7646099!4d3.5366437!16s%2Fg%2F1tj_4df_?entry=ttu&amp;g_ep=EgoyMDI1MDcxMy4wIKXMDSoASAFQAw%3D%3D"/>
    <hyperlink ref="Y439" r:id="rId118" display="https://www.google.com/maps/place/Ronde+van+Vlaanderenstraat,+Belgi%C3%AB/@50.7681862,3.5298643,3a,50.2y,114.8h,75.9t/data=!3m7!1e1!3m5!1s97ILdsEQZfvO7o-4KrSjCg!2e0!6shttps:%2F%2Fstreetviewpixels-pa.googleapis.com%2Fv1%2Fthumbnail%3Fcb_client%3Dmaps_sv.tactile%26w%3D900%26h%3D600%26pitch%3D14.097808843107217%26panoid%3D97ILdsEQZfvO7o-4KrSjCg%26yaw%3D114.80432500708373!7i16384!8i8192!4m6!3m5!1s0x47c31a43f2bc9b57:0x22f4cd61b964ed41!8m2!3d50.7646099!4d3.5366437!16s%2Fg%2F1tj_4df_?entry=ttu&amp;g_ep=EgoyMDI1MDcxMy4wIKXMDSoASAFQAw%3D%3D"/>
    <hyperlink ref="Y449" r:id="rId119" display="https://www.google.com/maps/place/Ronde+van+Vlaanderenstraat,+Belgi%C3%AB/@50.7681862,3.5298643,3a,50.2y,114.8h,75.9t/data=!3m7!1e1!3m5!1s97ILdsEQZfvO7o-4KrSjCg!2e0!6shttps:%2F%2Fstreetviewpixels-pa.googleapis.com%2Fv1%2Fthumbnail%3Fcb_client%3Dmaps_sv.tactile%26w%3D900%26h%3D600%26pitch%3D14.097808843107217%26panoid%3D97ILdsEQZfvO7o-4KrSjCg%26yaw%3D114.80432500708373!7i16384!8i8192!4m6!3m5!1s0x47c31a43f2bc9b57:0x22f4cd61b964ed41!8m2!3d50.7646099!4d3.5366437!16s%2Fg%2F1tj_4df_?entry=ttu&amp;g_ep=EgoyMDI1MDcxMy4wIKXMDSoASAFQAw%3D%3D"/>
    <hyperlink ref="Y398" display="https://www.google.com/maps/@50.8682759,5.7869575,3a,66.9y,165.15h,98.26t/data=!3m7!1e1!3m5!1sX_J5ImTLsNPHKh4FbvRDvA!2e0!6shttps:%2F%2Fstreetviewpixels-pa.googleapis.com%2Fv1%2Fthumbnail%3Fcb_client%3Dmaps_sv.tactile%26w%3D900%26h%3D600%26pitch%3D-8.25769"/>
    <hyperlink ref="Y704" display="https://www.google.com/maps/place//@46.1462871,14.9486157,3a,75y,263.31h,99.53t/data=!3m7!1e1!3m5!1sy5oE7wlDvOQfJ9YOaLljWg!2e0!6shttps:%2F%2Fstreetviewpixels-pa.googleapis.com%2Fv1%2Fthumbnail%3Fcb_client%3Dmaps_sv.tactile%26w%3D900%26h%3D600%26pitch%3D-9"/>
    <hyperlink ref="Y150" r:id="rId120"/>
    <hyperlink ref="Y817" display="https://www.google.com/maps/@47.5280014,9.1655729,3a,75y,322.61h,85.84t/data=!3m7!1e1!3m5!1sM433hdxAJl0BhlHClUjxDQ!2e0!6shttps:%2F%2Fstreetviewpixels-pa.googleapis.com%2Fv1%2Fthumbnail%3Fcb_client%3Dmaps_sv.tactile%26w%3D900%26h%3D600%26pitch%3D4.16020435"/>
    <hyperlink ref="Y107" display="https://www.google.nl/maps/@46.2506508,13.0367225,3a,39.4y,114.24h,89.99t/data=!3m7!1e1!3m5!1s3YRKVHC3tGxXqzOeSd4HHQ!2e0!6shttps:%2F%2Fstreetviewpixels-pa.googleapis.com%2Fv1%2Fthumbnail%3Fcb_client%3Dmaps_sv.tactile%26w%3D900%26h%3D600%26pitch%3D0.007441"/>
    <hyperlink ref="Y298" display="https://www.google.com/maps/@42.9082518,0.1451475,3a,39.5y,336.37h,88.83t/data=!3m7!1e1!3m5!1sxn_q48fnECJsil_9yYFeXg!2e0!6shttps:%2F%2Fstreetviewpixels-pa.googleapis.com%2Fv1%2Fthumbnail%3Fcb_client%3Dmaps_sv.tactile%26w%3D900%26h%3D600%26pitch%3D1.168985"/>
    <hyperlink ref="Y497" display="https://www.google.com/maps/@42.7779843,0.6802539,3a,38y,122.7h,92.74t/data=!3m7!1e1!3m5!1shV9DMmoJBMyWLKLBm90_Kw!2e0!6shttps:%2F%2Fstreetviewpixels-pa.googleapis.com%2Fv1%2Fthumbnail%3Fcb_client%3Dmaps_sv.tactile%26w%3D900%26h%3D600%26pitch%3D-2.74006344"/>
    <hyperlink ref="Y301" display="https://www.google.com/maps/@51.1769394,4.8363999,3a,15.7y,62.93h,91.54t/data=!3m7!1e1!3m5!1sYQXDVeRDUU9xtwEWYIauzw!2e0!6shttps:%2F%2Fstreetviewpixels-pa.googleapis.com%2Fv1%2Fthumbnail%3Fcb_client%3Dmaps_sv.tactile%26w%3D900%26h%3D600%26pitch%3D-1.536414"/>
    <hyperlink ref="Y814" display="https://www.google.com/maps/@45.8140634,8.8087802,3a,75y,300.73h,88.64t/data=!3m10!1e1!3m8!1sG3mZT4xx1blnLpPxdndPlw!2e0!6shttps:%2F%2Fstreetviewpixels-pa.googleapis.com%2Fv1%2Fthumbnail%3Fcb_client%3Dmaps_sv.tactile%26w%3D900%26h%3D600%26pitch%3D1.3639465"/>
    <hyperlink ref="Y632" display="https://www.google.com/maps/@51.6823889,-2.3512348,3a,75y,206.16h,102.84t/data=!3m7!1e1!3m5!1sTRZDOkfNm0X-X85TZOepGQ!2e0!6shttps:%2F%2Fstreetviewpixels-pa.googleapis.com%2Fv1%2Fthumbnail%3Fcb_client%3Dmaps_sv.tactile%26w%3D900%26h%3D600%26pitch%3D-12.8404"/>
    <hyperlink ref="Y357" display="https://www.google.com/maps/@51.5144654,-0.1221987,3a,75y,138.71h,83.76t/data=!3m7!1e1!3m5!1sxafswcipgxXt3UnaNXct9g!2e0!6shttps:%2F%2Fstreetviewpixels-pa.googleapis.com%2Fv1%2Fthumbnail%3Fcb_client%3Dmaps_sv.tactile%26w%3D900%26h%3D600%26pitch%3D6.2431538"/>
    <hyperlink ref="Y882" display="https://www.google.com/maps/@50.8908461,-0.7440904,3a,51.4y,311.79h,87.16t/data=!3m7!1e1!3m5!1sKbHRPBh55Gw8zf1FnjlQBg!2e0!6shttps:%2F%2Fstreetviewpixels-pa.googleapis.com%2Fv1%2Fthumbnail%3Fcb_client%3Dmaps_sv.tactile%26w%3D900%26h%3D600%26pitch%3D2.83708"/>
    <hyperlink ref="Y730" display="https://www.google.com/maps/@50.8878851,3.076608,3a,75y,217.77h,89.57t/data=!3m7!1e1!3m5!1sS04KlIny71bLR-qC3OyLtA!2e0!6shttps:%2F%2Fstreetviewpixels-pa.googleapis.com%2Fv1%2Fthumbnail%3Fcb_client%3Dmaps_sv.tactile%26w%3D900%26h%3D600%26pitch%3D0.427244932"/>
    <hyperlink ref="Y276" display="https://www.google.com/maps/@43.8397627,10.9191002,3a,75y,158.95h,78.46t/data=!3m7!1e1!3m5!1s8tLIiv83YzenWuV6Ynsc_A!2e0!6shttps:%2F%2Fstreetviewpixels-pa.googleapis.com%2Fv1%2Fthumbnail%3Fcb_client%3Dmaps_sv.tactile%26w%3D900%26h%3D600%26pitch%3D11.540753"/>
    <hyperlink ref="Y476" r:id="rId121"/>
    <hyperlink ref="Y306" display="https://www.google.com/maps/@45.8164739,5.781256,3a,15y,92.5h,89.65t/data=!3m7!1e1!3m5!1scqf2msF6nKYeraWyF9cMXQ!2e0!6shttps:%2F%2Fstreetviewpixels-pa.googleapis.com%2Fv1%2Fthumbnail%3Fcb_client%3Dmaps_sv.tactile%26w%3D900%26h%3D600%26pitch%3D0.34536257617"/>
    <hyperlink ref="Y280" display="https://www.google.com/maps/@43.3844633,-5.8546411,3a,39.3y,189.37h,88.3t/data=!3m7!1e1!3m5!1sBpv8JPN7dJ6MERlyRRa1PQ!2e0!6shttps:%2F%2Fstreetviewpixels-pa.googleapis.com%2Fv1%2Fthumbnail%3Fcb_client%3Dmaps_sv.tactile%26w%3D900%26h%3D600%26pitch%3D1.702365"/>
    <hyperlink ref="Y666" display="https://www.google.com/maps/@45.8477234,6.5954108,3a,75y,75.7h,90t/data=!3m7!1e1!3m5!1s4Wr8EHCdnuBVNWsNa4baLg!2e0!6shttps:%2F%2Fstreetviewpixels-pa.googleapis.com%2Fv1%2Fthumbnail%3Fcb_client%3Dmaps_sv.tactile%26w%3D900%26h%3D600%26pitch%3D0%26panoid%3D4W"/>
    <hyperlink ref="Y323" display="https://www.google.com/maps/@45.9109237,6.6524529,3a,39.4y,345.52h,92.05t/data=!3m7!1e1!3m5!1sHW_tO3qYawTFErmYLQOQ0g!2e0!6shttps:%2F%2Fstreetviewpixels-pa.googleapis.com%2Fv1%2Fthumbnail%3Fcb_client%3Dmaps_sv.tactile%26w%3D900%26h%3D600%26pitch%3D-2.05486"/>
    <hyperlink ref="Y321" display="https://www.google.nl/maps/@45.9105416,6.653894,3a,75y,337.88h,77.89t/data=!3m7!1e1!3m5!1sMboV9vJHdi2LwUZiEov-bA!2e0!6shttps:%2F%2Fstreetviewpixels-pa.googleapis.com%2Fv1%2Fthumbnail%3Fcb_client%3Dmaps_sv.tactile%26w%3D900%26h%3D600%26pitch%3D12.109292211"/>
    <hyperlink ref="Y220" display="https://www.google.nl/maps/@45.9113067,6.6518946,3a,75y,82.9h,83.18t/data=!3m7!1e1!3m5!1s-BRFG6c73OzwEs1wpzjllA!2e0!6shttps:%2F%2Fstreetviewpixels-pa.googleapis.com%2Fv1%2Fthumbnail%3Fcb_client%3Dmaps_sv.tactile%26w%3D900%26h%3D600%26pitch%3D6.81756732408"/>
    <hyperlink ref="Y881" display="https://www.google.nl/maps/@45.912638,6.6492057,3a,32.6y,330.56h,94.77t/data=!3m7!1e1!3m5!1sT8gW0zO12uDDIUVG9J49CA!2e0!6shttps:%2F%2Fstreetviewpixels-pa.googleapis.com%2Fv1%2Fthumbnail%3Fcb_client%3Dmaps_sv.tactile%26w%3D900%26h%3D600%26pitch%3D-4.7659418"/>
    <hyperlink ref="Y324" display="https://www.google.nl/maps/@45.9105048,6.6537683,3a,21.4y,291.73h,83.71t/data=!3m7!1e1!3m5!1sgZQY_Stser-QqYUDbeiR_w!2e0!6shttps:%2F%2Fstreetviewpixels-pa.googleapis.com%2Fv1%2Fthumbnail%3Fcb_client%3Dmaps_sv.tactile%26w%3D900%26h%3D600%26pitch%3D6.2870050"/>
    <hyperlink ref="Y327" display="https://www.google.nl/maps/@45.9072011,6.6407609,3a,37.6y,59.49h,85.57t/data=!3m7!1e1!3m5!1sjvjDwA-fYuEbpmWNkvKAZg!2e0!6shttps:%2F%2Fstreetviewpixels-pa.googleapis.com%2Fv1%2Fthumbnail%3Fcb_client%3Dmaps_sv.tactile%26w%3D900%26h%3D600%26pitch%3D4.42785845"/>
    <hyperlink ref="Y879" display="https://www.google.com/maps/@51.066004,3.1012553,3a,75y,305.9h,77.02t/data=!3m7!1e1!3m5!1sKNQtBDLexuoo66jX-vdD0w!2e0!6shttps:%2F%2Fstreetviewpixels-pa.googleapis.com%2Fv1%2Fthumbnail%3Fcb_client%3Dmaps_sv.tactile%26w%3D900%26h%3D600%26pitch%3D12.983159327"/>
    <hyperlink ref="Y123" display="https://www.google.com/maps/@51.0281567,3.9989741,3a,15.6y,359.67h,86.99t/data=!3m7!1e1!3m5!1s66EK0-08RcSgpGFgyePi7g!2e0!6shttps:%2F%2Fstreetviewpixels-pa.googleapis.com%2Fv1%2Fthumbnail%3Fcb_client%3Dmaps_sv.tactile%26w%3D900%26h%3D600%26pitch%3D3.013589"/>
    <hyperlink ref="Y706" display="https://www.google.com/maps/@50.8835553,3.7802839,3a,75y,124.1h,79.58t/data=!3m7!1e1!3m5!1s8RNc5jbIIVoUy3wZzXhTMA!2e0!6shttps:%2F%2Fstreetviewpixels-pa.googleapis.com%2Fv1%2Fthumbnail%3Fcb_client%3Dmaps_sv.tactile%26w%3D900%26h%3D600%26pitch%3D10.42262004"/>
    <hyperlink ref="Y338" display="https://www.google.com/maps/@50.9301178,4.5467191,3a,72.5y,181.8h,100.62t/data=!3m7!1e1!3m5!1saDDv1aF-rNxvsD9GSf35_w!2e0!6shttps:%2F%2Fstreetviewpixels-pa.googleapis.com%2Fv1%2Fthumbnail%3Fcb_client%3Dmaps_sv.tactile%26w%3D900%26h%3D600%26pitch%3D-10.6220"/>
    <hyperlink ref="Y335" display="https://www.google.com/maps/@50.7383919,3.23387,3a,34.3y,160.1h,89.87t/data=!3m7!1e1!3m5!1sCmo_-bCZ2boxc6Ib78NuIg!2e0!6shttps:%2F%2Fstreetviewpixels-pa.googleapis.com%2Fv1%2Fthumbnail%3Fcb_client%3Dmaps_sv.tactile%26w%3D900%26h%3D600%26pitch%3D0.129851060"/>
    <hyperlink ref="Y855" r:id="rId122" display="https://www.google.com/maps/place/Wielermonument/@50.8087138,3.1827848,3a,41.2y,132.61h,92.8t/data=!3m7!1e1!3m5!1su72zyqKQc5ogAf_Kw9eOVg!2e0!6shttps:%2F%2Fstreetviewpixels-pa.googleapis.com%2Fv1%2Fthumbnail%3Fcb_client%3Dmaps_sv.tactile%26w%3D900%26h%3D600%26pitch%3D-2.800361157760449%26panoid%3Du72zyqKQc5ogAf_Kw9eOVg%26yaw%3D132.60799098455607!7i16384!8i8192!4m6!3m5!1s0x47c331700473d6d3:0xa8d8f26607002ac2!8m2!3d50.8086251!4d3.182952!16s%2Fg%2F11j15h1jzb?entry=ttu&amp;g_ep=EgoyMDI1MDkyMi4wIKXMDSoASAFQAw%3D%3D"/>
    <hyperlink ref="Y379" display="https://www.google.com/maps/@50.8340924,3.2620153,3a,37.1y,192.3h,84.9t/data=!3m10!1e1!3m8!1sGmtBOBNalcZmeTfOJWr4GQ!2e0!6shttps:%2F%2Fstreetviewpixels-pa.googleapis.com%2Fv1%2Fthumbnail%3Fcb_client%3Dmaps_sv.tactile%26w%3D900%26h%3D600%26pitch%3D5.1043891"/>
    <hyperlink ref="Y231" display="https://www.google.com/maps/@52.9686676,-6.3192694,3a,46.8y,146.16h,63.21t/data=!3m10!1e1!3m8!1sc4wQcla1vLbgJ1MDhgLt8w!2e0!6shttps:%2F%2Fstreetviewpixels-pa.googleapis.com%2Fv1%2Fthumbnail%3Fcb_client%3Dmaps_sv.tactile%26w%3D900%26h%3D600%26pitch%3D26.788"/>
    <hyperlink ref="Y697" r:id="rId123" display="https://www.google.com/maps/place/dlr+Mill+Theatre+Dundrum/@53.2884657,-6.2426033,3a,75y,224.67h,85.74t/data=!3m7!1e1!3m5!1sUMiEllPTsPCWNAeHwjpPmg!2e0!6shttps:%2F%2Fstreetviewpixels-pa.googleapis.com%2Fv1%2Fthumbnail%3Fcb_client%3Dmaps_sv.tactile%26w%3D900%26h%3D600%26pitch%3D4.257758926845554%26panoid%3DUMiEllPTsPCWNAeHwjpPmg%26yaw%3D224.67033041121732!7i16384!8i8192!4m6!3m5!1s0x48670965e5fbaad5:0xc9a375a6a19e13e8!8m2!3d53.2883216!4d-6.2432734!16s%2Fm%2F03crksw?entry=ttu&amp;g_ep=EgoyMDI1MTAwMS4wIKXMDSoASAFQAw%3D%3D"/>
    <hyperlink ref="Y707" display="https://www.google.com/maps/@50.8250371,4.0394635,3a,17.3y,107.33h,95.35t/data=!3m7!1e1!3m5!1sr3jd7VZXZvZiNSCEUW_1KA!2e0!6shttps:%2F%2Fstreetviewpixels-pa.googleapis.com%2Fv1%2Fthumbnail%3Fcb_client%3Dmaps_sv.tactile%26w%3D900%26h%3D600%26pitch%3D-5.34721"/>
    <hyperlink ref="Y295" display="https://www.google.com/maps/@45.128878,7.3961197,3a,75y,152.66h,95.06t/data=!3m7!1e1!3m5!1s_w7NQddGpC5gfZjrCED-oQ!2e0!6shttps:%2F%2Fstreetviewpixels-pa.googleapis.com%2Fv1%2Fthumbnail%3Fcb_client%3Dmaps_sv.tactile%26w%3D900%26h%3D600%26pitch%3D-5.05670375"/>
    <hyperlink ref="Y161" display="https://www.google.com/maps/@42.7798511,0.6830973,3a,90y,329.78h,103.97t/data=!3m7!1e1!3m5!1sWyEw6CkxodFTDv8ugJvGuw!2e0!6shttps:%2F%2Fstreetviewpixels-pa.googleapis.com%2Fv1%2Fthumbnail%3Fcb_client%3Dmaps_sv.tactile%26w%3D900%26h%3D600%26pitch%3D-13.97136"/>
    <hyperlink ref="Y634" display="https://www.google.com/maps/@42.7732052,0.680875,3a,47.3y,164.69h,87.24t/data=!3m7!1e1!3m5!1sMmrw1S-rp77AKEHDkaBjlA!2e0!6shttps:%2F%2Fstreetviewpixels-pa.googleapis.com%2Fv1%2Fthumbnail%3Fcb_client%3Dmaps_sv.tactile%26w%3D900%26h%3D600%26pitch%3D2.7572333"/>
    <hyperlink ref="Y346" display="https://www.google.com/maps/@42.7811696,0.678301,3a,55.4y,321.36h,86.8t/data=!3m7!1e1!3m5!1s-JBuGaSP0JJWiixfNDKdag!2e0!6shttps:%2F%2Fstreetviewpixels-pa.googleapis.com%2Fv1%2Fthumbnail%3Fcb_client%3Dmaps_sv.tactile%26w%3D900%26h%3D600%26pitch%3D3.19519250"/>
    <hyperlink ref="Y212" display="https://www.google.com/maps/@42.7645536,0.6637886,3a,53.1y,121.69h,94.06t/data=!3m7!1e1!3m5!1sjfSaGI4K77RKTwRnNLfCBg!2e0!6shttps:%2F%2Fstreetviewpixels-pa.googleapis.com%2Fv1%2Fthumbnail%3Fcb_client%3Dmaps_sv.tactile%26w%3D900%26h%3D600%26pitch%3D-4.06377"/>
    <hyperlink ref="Y588" display="https://www.google.com/maps/@42.7679234,0.6610862,3a,60.2y,10.32h,77.69t/data=!3m7!1e1!3m5!1sRMovv4EuBJq9GOD4S9j0TQ!2e0!6shttps:%2F%2Fstreetviewpixels-pa.googleapis.com%2Fv1%2Fthumbnail%3Fcb_client%3Dmaps_sv.tactile%26w%3D900%26h%3D600%26pitch%3D12.311816"/>
    <hyperlink ref="Y33" display="https://www.google.com/maps/@42.7667552,0.6602825,3a,34.4y,174.45h,83.6t/data=!3m7!1e1!3m5!1s6FVLBfTZSvOR5AeJ4xsu2w!2e0!6shttps:%2F%2Fstreetviewpixels-pa.googleapis.com%2Fv1%2Fthumbnail%3Fcb_client%3Dmaps_sv.tactile%26w%3D900%26h%3D600%26pitch%3D6.4035917"/>
    <hyperlink ref="I33" r:id="rId124"/>
    <hyperlink ref="I161" r:id="rId125"/>
    <hyperlink ref="I212" r:id="rId126"/>
    <hyperlink ref="I346" r:id="rId127"/>
    <hyperlink ref="I497" r:id="rId128"/>
    <hyperlink ref="I588" r:id="rId129"/>
    <hyperlink ref="I634" r:id="rId130"/>
    <hyperlink ref="I716" r:id="rId131"/>
    <hyperlink ref="Y339:Y341" r:id="rId132" display="https://www.google.com/maps/place/50%C2%B055'50.7%22N+4%C2%B032'25.7%22E/@50.9306468,4.54026,3a,15.1y,41h,88.21t/data=!3m7!1e1!3m5!1sqm6SqdeH5I4rUL8njKhaSg!2e0!6shttps:%2F%2Fstreetviewpixels-pa.googleapis.com%2Fv1%2Fthumbnail%3Fcb_client%3Dmaps_sv.tactile"/>
    <hyperlink ref="Y487" display="https://www.google.com/maps/@42.2409287,-8.7231929,3a,45y,207.93h,90.5t/data=!3m7!1e1!3m5!1ssgbVzHgOCfJUiyWL7NHaaQ!2e0!6shttps:%2F%2Fstreetviewpixels-pa.googleapis.com%2Fv1%2Fthumbnail%3Fcb_client%3Dmaps_sv.tactile%26w%3D900%26h%3D600%26pitch%3D-0.4954235"/>
    <hyperlink ref="Y158" display="https://www.google.com/maps/@51.2283205,4.8353876,3a,30.6y,113.53h,91.88t/data=!3m7!1e1!3m5!1sc-ZJU9p3D2T6veZybsSj3A!2e0!6shttps:%2F%2Fstreetviewpixels-pa.googleapis.com%2Fv1%2Fthumbnail%3Fcb_client%3Dmaps_sv.tactile%26w%3D900%26h%3D600%26pitch%3D-1.87566"/>
    <hyperlink ref="Y359" r:id="rId133" display="https://www.google.com/maps/place/Karel+Kaerslaan,+2350+Vosselaar,+Belgi%C3%AB/@51.3032278,4.9024629,3a,43y,238.87h,84.72t/data=!3m7!1e1!3m5!1sCwIX9B_HJ_WXH4Udoq9a4g!2e0!6shttps:%2F%2Fstreetviewpixels-pa.googleapis.com%2Fv1%2Fthumbnail%3Fcb_client%3Dmaps_sv.tactile%26w%3D900%26h%3D600%26pitch%3D5.2809021623696%26panoid%3DCwIX9B_HJ_WXH4Udoq9a4g%26yaw%3D238.86981574434847!7i16384!8i8192!4m6!3m5!1s0x47c6b27266d33207:0xf079f73949786f83!8m2!3d51.3045452!4d4.901626!16s%2Fg%2F1td716dv?entry=ttu&amp;g_ep=EgoyMDI1MTAyOS4yIKXMDSoASAFQAw%3D%3D"/>
    <hyperlink ref="I884" r:id="rId134"/>
    <hyperlink ref="I128" r:id="rId135"/>
    <hyperlink ref="Y11" r:id="rId136"/>
    <hyperlink ref="Y86" r:id="rId137"/>
    <hyperlink ref="Y97" r:id="rId138"/>
    <hyperlink ref="Y354" display="https://www.google.com/maps/@40.4807476,-4.640122,3a,17.2y,329.82h,89.03t/data=!3m7!1e1!3m5!1s_D1IBhtD4b8vXmygu2B3Qw!2e0!6shttps:%2F%2Fstreetviewpixels-pa.googleapis.com%2Fv1%2Fthumbnail%3Fcb_client%3Dmaps_sv.tactile%26w%3D900%26h%3D600%26pitch%3D0.966103"/>
    <hyperlink ref="Y356" display="https://www.google.com/maps/@40.6606446,-4.7113919,3a,30y,343.89h,87.23t/data=!3m7!1e1!3m5!1seCaGeBimUeH2JQ1zHdW3sg!2e0!6shttps:%2F%2Fstreetviewpixels-pa.googleapis.com%2Fv1%2Fthumbnail%3Fcb_client%3Dmaps_sv.tactile%26w%3D900%26h%3D600%26pitch%3D2.7748858"/>
    <hyperlink ref="Y589" display="https://www.google.com/maps/@40.06459,-2.1393673,3a,16.2y,228.04h,86.88t/data=!3m7!1e1!3m5!1ssVC3Mal6upcmHCxyBtWdyA!2e0!6shttps:%2F%2Fstreetviewpixels-pa.googleapis.com%2Fv1%2Fthumbnail%3Fcb_client%3Dmaps_sv.tactile%26w%3D900%26h%3D600%26pitch%3D3.1157070"/>
    <hyperlink ref="Y637" display="https://www.google.com/maps/@42.1391271,-8.6730948,3a,75y,234.41h,77.71t/data=!3m7!1e1!3m5!1s7CVAxQ-j2n6hTOUYyKJiAg!2e0!6shttps:%2F%2Fstreetviewpixels-pa.googleapis.com%2Fv1%2Fthumbnail%3Fcb_client%3Dmaps_sv.tactile%26w%3D900%26h%3D600%26pitch%3D12.290567"/>
    <hyperlink ref="Y166" display="https://www.google.nl/maps/@40.6221608,14.5473196,3a,32.2y,142.59h,86.29t/data=!3m7!1e1!3m5!1s6ywrpvj7U1kpNlZw0j_p1A!2e0!6shttps:%2F%2Fstreetviewpixels-pa.googleapis.com%2Fv1%2Fthumbnail%3Fcb_client%3Dmaps_sv.tactile%26w%3D900%26h%3D600%26pitch%3D3.712784"/>
    <hyperlink ref="Y78" display="https://www.google.com/maps/@51.8782742,5.7499265,3a,43.1y,232.19h,84.09t/data=!3m7!1e1!3m5!1sNDxBmyMGAf15Ye9E9GPQWg!2e0!6shttps:%2F%2Fstreetviewpixels-pa.googleapis.com%2Fv1%2Fthumbnail%3Fcb_client%3Dmaps_sv.tactile%26w%3D900%26h%3D600%26pitch%3D5.911841"/>
    <hyperlink ref="Y77" display="https://www.google.nl/maps/@52.5202856,6.3753284,3a,75y,90t/data=!3m8!1e2!3m6!1sCIHM0ogKEICAgIC4wvG3LA!2e10!3e12!6shttps:%2F%2Flh3.googleusercontent.com%2Fgps-cs-s%2FAG0ilSwQe4cDOIUBQOrKT4pb-8D66IYG-ZovWR5rly7DR6SBu0phcNAvWXUgL9rtdtqpYCHQbzLkCH0ZclIqtDmWB"/>
    <hyperlink ref="Y785" r:id="rId139"/>
    <hyperlink ref="I785" r:id="rId140"/>
    <hyperlink ref="I358" r:id="rId141"/>
    <hyperlink ref="I726" r:id="rId142"/>
    <hyperlink ref="I724" r:id="rId143"/>
    <hyperlink ref="I725" r:id="rId144"/>
    <hyperlink ref="I479" r:id="rId145"/>
    <hyperlink ref="Y631" r:id="rId146"/>
    <hyperlink ref="Y761" display="https://www.google.com/maps/@45.669337,12.2466012,3a,75y,198.34h,86.75t/data=!3m7!1e1!3m5!1sHaZ4l-ah_yZZldDnFEGJBA!2e0!6shttps:%2F%2Fstreetviewpixels-pa.googleapis.com%2Fv1%2Fthumbnail%3Fcb_client%3Dmaps_sv.tactile%26w%3D900%26h%3D600%26pitch%3D3.25451711"/>
    <hyperlink ref="I761" r:id="rId147"/>
    <hyperlink ref="I275" r:id="rId148"/>
    <hyperlink ref="Y712" display="https://www.google.com/maps/@46.1367522,8.9111627,3a,75y,247.22h,88.11t/data=!3m8!1e1!3m6!1sCIHM0ogKEICAgIDqvcG0tQE!2e10!3e11!6shttps:%2F%2Flh3.googleusercontent.com%2Fgpms-cs-s%2FAPRy3c8upNGRK_NdBN5pplE1jxWy-ROiJBDLGAYCkZOwWuqdms6cKA3csRZb7zdZ5z5Zb8Qf154"/>
    <hyperlink ref="Y16" display="https://www.google.nl/maps/@51.2449658,-0.3242901,3a,60.9y,243.42h,91.3t/data=!3m7!1e1!3m5!1sPKOUMltzRcOY05lyM5KtmQ!2e0!6shttps:%2F%2Fstreetviewpixels-pa.googleapis.com%2Fv1%2Fthumbnail%3Fcb_client%3Dmaps_sv.tactile%26w%3D900%26h%3D600%26pitch%3D-1.298831"/>
    <hyperlink ref="Y889" display="https://www.google.com/maps/@52.0041492,4.1831679,3a,19y,271.27h,82.67t/data=!3m7!1e1!3m5!1s9un2D4HQ1tRRs0F3Kzairw!2e0!6shttps:%2F%2Fstreetviewpixels-pa.googleapis.com%2Fv1%2Fthumbnail%3Fcb_client%3Dmaps_sv.tactile%26w%3D900%26h%3D600%26pitch%3D7.32690498"/>
    <hyperlink ref="Y2" display="https://www.google.nl/maps/@46.3206807,6.9361089,3a,62.6y,220.76h,92.06t/data=!3m7!1e1!3m5!1sZY5GmBJMhyNN8ebgAU01Zg!2e0!6shttps:%2F%2Fstreetviewpixels-pa.googleapis.com%2Fv1%2Fthumbnail%3Fcb_client%3Dmaps_sv.tactile%26w%3D900%26h%3D600%26pitch%3D-2.057493"/>
    <hyperlink ref="Y6" r:id="rId149" display="https://www.google.nl/maps/@48.2765421,-3.5709863,3a,75y,7.61h,79.93t/data=!3m6!1e1!3m4!1sJj6h7GsgrPJYLMdxRi-Icg!2e0!7i16384!8i8192?hl=nl"/>
    <hyperlink ref="Y145" r:id="rId150"/>
    <hyperlink ref="Y114" display="https://www.google.com/maps/@51.2389513,2.9599976,3a,15y,176.84h,89.61t/data=!3m7!1e1!3m5!1stOvHwqmOdbatZXl_icwN3A!2e0!6shttps:%2F%2Fstreetviewpixels-pa.googleapis.com%2Fv1%2Fthumbnail%3Fcb_client%3Dmaps_sv.tactile%26w%3D900%26h%3D600%26pitch%3D0.38521930"/>
    <hyperlink ref="Y328" display="https://www.google.nl/maps/@45.9072011,6.6407609,3a,37.6y,59.49h,85.57t/data=!3m7!1e1!3m5!1sjvjDwA-fYuEbpmWNkvKAZg!2e0!6shttps:%2F%2Fstreetviewpixels-pa.googleapis.com%2Fv1%2Fthumbnail%3Fcb_client%3Dmaps_sv.tactile%26w%3D900%26h%3D600%26pitch%3D4.42785845"/>
    <hyperlink ref="Y751" display="https://www.google.com/maps/@45.0841663,7.5756136,3a,37.7y,332.81h,86.4t/data=!3m7!1e1!3m5!1sepjAlzxYU-B0BLacIeqB-g!2e0!6shttps:%2F%2Fstreetviewpixels-pa.googleapis.com%2Fv1%2Fthumbnail%3Fcb_client%3Dmaps_sv.tactile%26w%3D900%26h%3D600%26pitch%3D3.6035799"/>
    <hyperlink ref="Y856" r:id="rId151" display="https://www.google.com/maps/place/Wielermonument/@50.8087138,3.1827848,3a,41.2y,132.61h,92.8t/data=!3m7!1e1!3m5!1su72zyqKQc5ogAf_Kw9eOVg!2e0!6shttps:%2F%2Fstreetviewpixels-pa.googleapis.com%2Fv1%2Fthumbnail%3Fcb_client%3Dmaps_sv.tactile%26w%3D900%26h%3D600%26pitch%3D-2.800361157760449%26panoid%3Du72zyqKQc5ogAf_Kw9eOVg%26yaw%3D132.60799098455607!7i16384!8i8192!4m6!3m5!1s0x47c331700473d6d3:0xa8d8f26607002ac2!8m2!3d50.8086251!4d3.182952!16s%2Fg%2F11j15h1jzb?entry=ttu&amp;g_ep=EgoyMDI1MDkyMi4wIKXMDSoASAFQAw%3D%3D"/>
    <hyperlink ref="Y340" r:id="rId152" display="https://www.google.com/maps/place/50%C2%B055'50.7%22N+4%C2%B032'25.7%22E/@50.9306468,4.54026,3a,15.1y,41h,88.21t/data=!3m7!1e1!3m5!1sqm6SqdeH5I4rUL8njKhaSg!2e0!6shttps:%2F%2Fstreetviewpixels-pa.googleapis.com%2Fv1%2Fthumbnail%3Fcb_client%3Dmaps_sv.tactile"/>
    <hyperlink ref="Y756" display="https://www.google.com/maps/@52.4108039,-1.5077057,3a,75y,115.84h,84.7t/data=!3m7!1e1!3m5!1sO3nzPKmMNiLjgfKl2zTOtg!2e0!6shttps:%2F%2Fstreetviewpixels-pa.googleapis.com%2Fv1%2Fthumbnail%3Fcb_client%3Dmaps_sv.tactile%26w%3D900%26h%3D600%26pitch%3D5.29898577"/>
    <hyperlink ref="Y757" display="https://www.google.com/maps/@52.4042555,-1.5152014,3a,75y,182.27h,94.67t/data=!3m7!1e1!3m5!1sG2F49uQdakVfOi_whYbzxQ!2e0!6shttps:%2F%2Fstreetviewpixels-pa.googleapis.com%2Fv1%2Fthumbnail%3Fcb_client%3Dmaps_sv.tactile%26w%3D900%26h%3D600%26pitch%3D-4.673768"/>
    <hyperlink ref="Y4" display="https://www.google.com/maps/@50.7609067,3.4565976,3a,37.5y,272.61h,91.67t/data=!3m7!1e1!3m5!1s6s95TRbov2L18kyKebpa4w!2e0!6shttps:%2F%2Fstreetviewpixels-pa.googleapis.com%2Fv1%2Fthumbnail%3Fcb_client%3Dmaps_sv.tactile%26w%3D900%26h%3D600%26pitch%3D-1.67196"/>
    <hyperlink ref="Y670" display="https://www.google.com/maps/@47.8203579,6.835044,3a,46.9y,180.28h,91.97t/data=!3m7!1e1!3m5!1sTfwMDHEtj7mHTb_RtH3x_g!2e0!6shttps:%2F%2Fstreetviewpixels-pa.googleapis.com%2Fv1%2Fthumbnail%3Fcb_client%3Dmaps_sv.tactile%26w%3D900%26h%3D600%26pitch%3D-1.972054"/>
    <hyperlink ref="Y815" display="https://www.google.com/maps/@51.4608619,4.4523583,3a,37.6y,267.96h,82.93t/data=!3m7!1e1!3m5!1sSE65kd_EWK_zAXBF5skkGw!2e0!6shttps:%2F%2Fstreetviewpixels-pa.googleapis.com%2Fv1%2Fthumbnail%3Fcb_client%3Dmaps_sv.tactile%26w%3D900%26h%3D600%26pitch%3D7.067745"/>
    <hyperlink ref="Y381" display="https://www.google.com/maps/@45.4663889,4.3887326,3a,90y,262.99h,93.4t/data=!3m7!1e1!3m5!1spVIhKGPWm4SUGAb7MBmy_w!2e0!6shttps:%2F%2Fstreetviewpixels-pa.googleapis.com%2Fv1%2Fthumbnail%3Fcb_client%3Dmaps_sv.tactile%26w%3D900%26h%3D600%26pitch%3D-3.40432122"/>
    <hyperlink ref="Y382" display="https://www.google.com/maps/@45.5063785,4.4379468,3a,43.1y,87.47h,87.33t/data=!3m7!1e1!3m5!1sAEkN40A5Tmf0KPmHAS36Zw!2e0!6shttps:%2F%2Fstreetviewpixels-pa.googleapis.com%2Fv1%2Fthumbnail%3Fcb_client%3Dmaps_sv.tactile%26w%3D900%26h%3D600%26pitch%3D2.6699739"/>
    <hyperlink ref="Y818" display="https://www.google.com/maps/@45.4807817,4.4330869,3a,32.8y,82.72h,90.7t/data=!3m7!1e1!3m5!1s-XMcaYgoyxh7QIhdknOC1w!2e0!6shttps:%2F%2Fstreetviewpixels-pa.googleapis.com%2Fv1%2Fthumbnail%3Fcb_client%3Dmaps_sv.tactile%26w%3D900%26h%3D600%26pitch%3D-0.7009679"/>
    <hyperlink ref="Y820" display="https://www.google.com/maps/@46.6782683,21.0943828,3a,90y,324.63h,38.96t/data=!3m8!1e1!3m6!1sCIHM0ogKEICAgICCxLGr5gE!2e10!3e11!6shttps:%2F%2Flh3.googleusercontent.com%2Fgpms-cs-s%2FAPRy3c8O-GhYTkP1HfSjYFA-Z24RikDTYyLnjbHgebs-ZJWHMAnrjVZsMLVUnY4M93fCzdZbth"/>
    <hyperlink ref="Y265" display="https://www.google.com/maps/@52.1308723,5.2053581,3a,39.4y,158.79h,93t/data=!3m7!1e1!3m5!1semMFzERkRb4gFe_gUbpsXA!2e0!6shttps:%2F%2Fstreetviewpixels-pa.googleapis.com%2Fv1%2Fthumbnail%3Fcb_client%3Dmaps_sv.tactile%26w%3D900%26h%3D600%26pitch%3D-3.00074444"/>
    <hyperlink ref="Y29" display="https://www.google.com/maps/@43.2671317,-2.7849577,3a,38.8y,327.43h,94.4t/data=!3m7!1e1!3m5!1sblbQSdp0r7y10cVxjR_RLQ!2e0!6shttps:%2F%2Fstreetviewpixels-pa.googleapis.com%2Fv1%2Fthumbnail%3Fcb_client%3Dmaps_sv.tactile%26w%3D900%26h%3D600%26pitch%3D-4.40362"/>
    <hyperlink ref="Y414" display="https://www.google.com/maps/@55.7056212,9.542603,3a,75y,250.82h,95.57t/data=!3m7!1e1!3m5!1sNYl6R2IopG36jrI1ktf-gQ!2e0!6shttps:%2F%2Fstreetviewpixels-pa.googleapis.com%2Fv1%2Fthumbnail%3Fcb_client%3Dmaps_sv.tactile%26w%3D900%26h%3D600%26pitch%3D-5.57194970"/>
    <hyperlink ref="Y807" display="https://www.google.com/maps/@48.2611444,20.6172375,3a,48.9y,285.59h,87.5t/data=!3m7!1e1!3m5!1sraLb05CPhHapg5LZtVabSQ!2e0!6shttps:%2F%2Fstreetviewpixels-pa.googleapis.com%2Fv1%2Fthumbnail%3Fcb_client%3Dmaps_sv.tactile%26w%3D900%26h%3D600%26pitch%3D2.503038"/>
    <hyperlink ref="Y662" display="https://www.google.com/maps/@51.5312422,6.1096789,3a,90y,205.03h,91.36t/data=!3m7!1e1!3m5!1sM5KouSFiQRmhQI0pO3OOBw!2e0!6shttps:%2F%2Fstreetviewpixels-pa.googleapis.com%2Fv1%2Fthumbnail%3Fcb_client%3Dmaps_sv.tactile%26w%3D900%26h%3D600%26pitch%3D-1.3552565"/>
    <hyperlink ref="I662" r:id="rId153"/>
    <hyperlink ref="Y683" display="https://www.google.com/maps/@50.8859303,5.9679373,3a,75y,140.76h,97.09t/data=!3m7!1e1!3m5!1ssuEJmL7lhRQFRnkr34uHcg!2e0!6shttps:%2F%2Fstreetviewpixels-pa.googleapis.com%2Fv1%2Fthumbnail%3Fcb_client%3Dmaps_sv.tactile%26w%3D900%26h%3D600%26pitch%3D-7.0935063"/>
    <hyperlink ref="Y458" r:id="rId154"/>
    <hyperlink ref="Y135" display="https://www.google.com/maps/@0.7756147,-77.7407322,3a,90y,248.01h,90.89t/data=!3m7!1e1!3m5!1sUZTuNeT2cTDB2e9-jFzTSA!2e0!6shttps:%2F%2Fstreetviewpixels-pa.googleapis.com%2Fv1%2Fthumbnail%3Fcb_client%3Dmaps_sv.tactile%26w%3D900%26h%3D600%26pitch%3D-0.890156"/>
    <hyperlink ref="Y778" display="https://www.google.com/maps/@42.0257986,13.4298014,3a,43y,14.05h,88.73t/data=!3m7!1e1!3m5!1su6DQSWZGGzDzDAguy2q-0A!2e0!6shttps:%2F%2Fstreetviewpixels-pa.googleapis.com%2Fv1%2Fthumbnail%3Fcb_client%3Dmaps_sv.tactile%26w%3D900%26h%3D600%26pitch%3D1.26604193"/>
    <hyperlink ref="Y27" display="https://www.google.com/maps/@45.0947839,6.0708046,3a,43.1y,203.14h,91.08t/data=!3m7!1e1!3m5!1spDxidRVnL2MH6m0WptQ4jw!2e0!6shttps:%2F%2Fstreetviewpixels-pa.googleapis.com%2Fv1%2Fthumbnail%3Fcb_client%3Dmaps_sv.tactile%26w%3D900%26h%3D600%26pitch%3D-1.08465"/>
    <hyperlink ref="Y110" display="https://www.google.com/maps/@54.6865325,-1.2095016,3a,17.2y,15.2h,87.98t/data=!3m7!1e1!3m5!1sv9dXCI5vDkFazjjH4gDLzg!2e0!6shttps:%2F%2Fstreetviewpixels-pa.googleapis.com%2Fv1%2Fthumbnail%3Fcb_client%3Dmaps_sv.tactile%26w%3D900%26h%3D600%26pitch%3D2.0222639"/>
    <hyperlink ref="Y507" display="https://www.google.com/maps/@52.2484146,0.742046,3a,41.9y,265.86h,82.81t/data=!3m7!1e1!3m5!1sIY_WH1qYJoG1wPAwN2VUYQ!2e0!6shttps:%2F%2Fstreetviewpixels-pa.googleapis.com%2Fv1%2Fthumbnail%3Fcb_client%3Dmaps_sv.tactile%26w%3D900%26h%3D600%26pitch%3D7.1852851"/>
    <hyperlink ref="Y266" r:id="rId155"/>
    <hyperlink ref="Y197" r:id="rId156"/>
    <hyperlink ref="Y232" r:id="rId157"/>
    <hyperlink ref="Y753" r:id="rId158"/>
    <hyperlink ref="Y737" display="https://www.google.com/maps/@51.7270946,5.372829,3a,18.1y,315.53h,87.81t/data=!3m7!1e1!3m5!1sVgnMdJ3prqZ2lmyspiJnAw!2e0!6shttps:%2F%2Fstreetviewpixels-pa.googleapis.com%2Fv1%2Fthumbnail%3Fcb_client%3Dmaps_sv.tactile%26w%3D900%26h%3D600%26pitch%3D2.1881570"/>
    <hyperlink ref="Y692" display="https://www.google.com/maps/@-0.1632956,-78.4629056,3a,15y,18.78h,96.33t/data=!3m7!1e1!3m5!1sNEmp9VL2WVX_B8ZDXq-L3Q!2e0!6shttps:%2F%2Fstreetviewpixels-pa.googleapis.com%2Fv1%2Fthumbnail%3Fcb_client%3Dmaps_sv.tactile%26w%3D900%26h%3D600%26pitch%3D-6.330482"/>
    <hyperlink ref="Y437" display="https://www.google.com/maps/@48.9148743,2.534736,3a,15y,275.07h,91.26t/data=!3m7!1e1!3m5!1sCBZJjTS-Sh7aURNz2sUlKQ!2e0!6shttps:%2F%2Fstreetviewpixels-pa.googleapis.com%2Fv1%2Fthumbnail%3Fcb_client%3Dmaps_sv.tactile%26w%3D900%26h%3D600%26pitch%3D-1.26259137"/>
    <hyperlink ref="Y277" display="https://www.google.com/maps/@51.1846946,3.5770596,3a,15y,67.65h,90.1t/data=!3m7!1e1!3m5!1sGkOuwGJ88WwaAVJGXbOYmQ!2e0!6shttps:%2F%2Fstreetviewpixels-pa.googleapis.com%2Fv1%2Fthumbnail%3Fcb_client%3Dmaps_sv.tactile%26w%3D900%26h%3D600%26pitch%3D-0.095994476"/>
    <hyperlink ref="Y684" display="https://www.google.com/maps/@5.6340501,-73.3246003,3a,20.8y,142.5h,87.96t/data=!3m7!1e1!3m5!1shM5K4oqXlMPro7mfDbidzg!2e0!6shttps:%2F%2Fstreetviewpixels-pa.googleapis.com%2Fv1%2Fthumbnail%3Fcb_client%3Dmaps_sv.tactile%26w%3D900%26h%3D600%26pitch%3D2.044197"/>
    <hyperlink ref="Y282" display="https://www.google.com/maps/@50.2000055,4.8978954,3a,24.4y,328.36h,84.58t/data=!3m7!1e1!3m5!1suVI861R7Tu6-JGs4kMDBHg!2e0!6shttps:%2F%2Fstreetviewpixels-pa.googleapis.com%2Fv1%2Fthumbnail%3Fcb_client%3Dmaps_sv.tactile%26w%3D900%26h%3D600%26pitch%3D5.421232"/>
    <hyperlink ref="Y202" display="https://www.google.com/maps/@43.697421,-1.0217807,3a,22.3y,20.89h,92.71t/data=!3m7!1e1!3m5!1sjAkAxkXs6JdwQwnOQsG4sw!2e0!6shttps:%2F%2Fstreetviewpixels-pa.googleapis.com%2Fv1%2Fthumbnail%3Fcb_client%3Dmaps_sv.tactile%26w%3D900%26h%3D600%26pitch%3D-2.707016"/>
    <hyperlink ref="Y425" display="https://www.google.com/maps/@50.0064539,5.7210309,3a,75y,342.23h,92.91t/data=!3m7!1e1!3m5!1sWCrFTVBvkrXsyneLUPndQQ!2e0!6shttps:%2F%2Fstreetviewpixels-pa.googleapis.com%2Fv1%2Fthumbnail%3Fcb_client%3Dmaps_sv.tactile%26w%3D900%26h%3D600%26pitch%3D-2.9079214"/>
    <hyperlink ref="Y469" display="https://www.google.nl/maps/@46.5017929,12.9268227,3a,41.1y,120.84h,77.94t/data=!3m7!1e1!3m5!1s84boOLI_EasR6H4SYbwKyw!2e0!6shttps:%2F%2Fstreetviewpixels-pa.googleapis.com%2Fv1%2Fthumbnail%3Fcb_client%3Dmaps_sv.tactile%26w%3D900%26h%3D600%26pitch%3D12.05698"/>
    <hyperlink ref="Y399" display="https://www.google.com/maps/@52.3706902,6.9995558,3a,15y,202.42h,88t/data=!3m7!1e1!3m5!1swPOD7NV_ErAzsJ-R_c635A!2e0!6shttps:%2F%2Fstreetviewpixels-pa.googleapis.com%2Fv1%2Fthumbnail%3Fcb_client%3Dmaps_sv.tactile%26w%3D900%26h%3D600%26pitch%3D2.00487920719"/>
    <hyperlink ref="Y400" display="https://www.google.com/maps/@52.3077265,6.9104458,3a,47.8y,149.43h,96.51t/data=!3m7!1e1!3m5!1sK1rDca2d9wuE5k4jEsqSmg!2e0!6shttps:%2F%2Fstreetviewpixels-pa.googleapis.com%2Fv1%2Fthumbnail%3Fcb_client%3Dmaps_sv.tactile%26w%3D900%26h%3D600%26pitch%3D-6.51067"/>
    <hyperlink ref="Y505" display="https://www.google.com/maps/@51.482701,6.1645653,3a,47y,362.97h,89.86t/data=!3m7!1e1!3m5!1sEsXhBgZ66dmSwbOl_2kTRQ!2e0!6shttps:%2F%2Fstreetviewpixels-pa.googleapis.com%2Fv1%2Fthumbnail%3Fcb_client%3Dmaps_sv.tactile%26w%3D900%26h%3D600%26pitch%3D0.137456828"/>
    <hyperlink ref="Y844" display="https://www.google.com/maps/@51.7396952,5.1164157,3a,15.2y,75.22h,88.21t/data=!3m7!1e1!3m5!1sxKT_siFF4Li7CLLHq5BsBQ!2e0!6shttps:%2F%2Fstreetviewpixels-pa.googleapis.com%2Fv1%2Fthumbnail%3Fcb_client%3Dmaps_sv.tactile%26w%3D900%26h%3D600%26pitch%3D1.7883410"/>
    <hyperlink ref="Y119" display="https://www.google.com/maps/@52.581756,6.1124751,3a,39.4y,219.39h,76.36t/data=!3m7!1e1!3m5!1sbe0vAQFtyh6DRdK-btOUEA!2e0!6shttps:%2F%2Fstreetviewpixels-pa.googleapis.com%2Fv1%2Fthumbnail%3Fcb_client%3Dmaps_sv.tactile%26w%3D900%26h%3D600%26pitch%3D13.644263"/>
    <hyperlink ref="Y163" display="https://www.google.com/maps/@45.0692368,7.7203857,3a,50.9y,354.51h,91.36t/data=!3m7!1e1!3m5!1s09PIYy08ezgo-SUqCB5Www!2e0!6shttps:%2F%2Fstreetviewpixels-pa.googleapis.com%2Fv1%2Fthumbnail%3Fcb_client%3Dmaps_sv.tactile%26w%3D900%26h%3D600%26pitch%3D-1.35656"/>
    <hyperlink ref="Y168" display="https://www.google.nl/maps/@40.6221324,14.5473611,3a,18.6y,230.65h,95.86t/data=!3m7!1e1!3m5!1sd34pO5EXrfrQSHPI5I4qGQ!2e0!6shttps:%2F%2Fstreetviewpixels-pa.googleapis.com%2Fv1%2Fthumbnail%3Fcb_client%3Dmaps_sv.tactile%26w%3D900%26h%3D600%26pitch%3D-5.85503"/>
    <hyperlink ref="Y456" display="https://www.google.com/maps/@42.2119968,14.0251417,3a,75y,251.48h,86.2t/data=!3m7!1e1!3m5!1swj1vj__RE99g1c9QdWHAyw!2e0!6shttps:%2F%2Fstreetviewpixels-pa.googleapis.com%2Fv1%2Fthumbnail%3Fcb_client%3Dmaps_sv.tactile%26w%3D900%26h%3D600%26pitch%3D3.80042503"/>
    <hyperlink ref="Y182" display="https://www.google.com/maps/@44.1238502,10.7154382,3a,43.1y,290.71h,93.49t/data=!3m7!1e1!3m5!1s2hH0eRp7xywFt4TWeQxocQ!2e0!6shttps:%2F%2Fstreetviewpixels-pa.googleapis.com%2Fv1%2Fthumbnail%3Fcb_client%3Dmaps_sv.tactile%26w%3D900%26h%3D600%26pitch%3D-3.4889"/>
    <hyperlink ref="Y35" display="https://www.google.com/maps/@45.185655,9.7775125,3a,75y,189.34h,83.36t/data=!3m7!1e1!3m5!1sCH8-BDRiltNgWuiRxETc7Q!2e0!6shttps:%2F%2Fstreetviewpixels-pa.googleapis.com%2Fv1%2Fthumbnail%3Fcb_client%3Dmaps_sv.tactile%26w%3D900%26h%3D600%26pitch%3D6.639572390"/>
    <hyperlink ref="Y48" r:id="rId159" display="https://www.google.com/maps/place/Iabc+5260A,+4814+RD+Breda/@51.5866545,4.7314431,3a,90y,330.44h,85.18t/data=!3m8!1e1!3m6!1sqU_v6bpEv2zo7Kg0vOTOpw!2e0!5s20210801T000000!6shttps:%2F%2Fstreetviewpixels-pa.googleapis.com%2Fv1%2Fthumbnail%3Fcb_client%3Dmaps_sv.tactile%26w%3D900%26h%3D600%26pitch%3D4.819435792627175%26panoid%3DqU_v6bpEv2zo7Kg0vOTOpw%26yaw%3D330.43885307623685!7i16384!8i8192!4m6!3m5!1s0x47c41fffc6832599:0x69b5dac69b9692a4!8m2!3d51.5864624!4d4.7317262!16s%2Fg%2F11q2x8lbkf?entry=ttu&amp;g_ep=EgoyMDI2MDIxNy4wIKXMDSoASAFQAw%3D%3D"/>
    <hyperlink ref="Y101" display="https://www.google.com/maps/@48.1864564,-2.1924273,3a,41.2y,110.24h,93.74t/data=!3m7!1e1!3m5!1spYfVERYB3ngtelYhJOGFXg!2e0!6shttps:%2F%2Fstreetviewpixels-pa.googleapis.com%2Fv1%2Fthumbnail%3Fcb_client%3Dmaps_sv.tactile%26w%3D900%26h%3D600%26pitch%3D-3.7394"/>
    <hyperlink ref="Y142" display="https://www.google.com/maps/@43.2745737,-3.1569583,3a,15.1y,207.65h,88.63t/data=!3m7!1e1!3m5!1sYm53bIPxSPP-k-4llWIvzg!2e0!6shttps:%2F%2Fstreetviewpixels-pa.googleapis.com%2Fv1%2Fthumbnail%3Fcb_client%3Dmaps_sv.tactile%26w%3D900%26h%3D600%26pitch%3D1.36775"/>
    <hyperlink ref="Y194" display="https://www.google.nl/maps/@37.0233653,-8.9955317,3a,37y,334.82h,83.97t/data=!3m7!1e1!3m5!1so9KpTZ8Cd54MgnmO01RlPQ!2e0!6shttps:%2F%2Fstreetviewpixels-pa.googleapis.com%2Fv1%2Fthumbnail%3Fcb_client%3Dmaps_sv.tactile%26w%3D900%26h%3D600%26pitch%3D6.02686714"/>
    <hyperlink ref="Y571" display="https://www.google.nl/maps/@27.877516,-15.427361,3a,31.3y,228.3h,86.73t/data=!3m7!1e1!3m5!1srpkYW6wF5DytQTnvgLUhVQ!2e0!6shttps:%2F%2Fstreetviewpixels-pa.googleapis.com%2Fv1%2Fthumbnail%3Fcb_client%3Dmaps_sv.tactile%26w%3D900%26h%3D600%26pitch%3D3.27365411"/>
    <hyperlink ref="I30" r:id="rId160"/>
    <hyperlink ref="I571" r:id="rId161"/>
    <hyperlink ref="Y30" display="https://www.google.nl/maps/@59.6106378,16.5425364,3a,43.2y,359.24h,87.03t/data=!3m7!1e1!3m5!1st0xy8guDNPvVwa6QXCp8kA!2e0!6shttps:%2F%2Fstreetviewpixels-pa.googleapis.com%2Fv1%2Fthumbnail%3Fcb_client%3Dmaps_sv.tactile%26w%3D900%26h%3D600%26pitch%3D2.970767"/>
    <hyperlink ref="I230" r:id="rId162"/>
    <hyperlink ref="Y230" display="https://www.google.nl/maps/@52.0548409,-2.7151567,3a,25.9y,139.83h,82.9t/data=!3m7!1e1!3m5!1s-3DYgesKLduxXsfN6x833g!2e0!6shttps:%2F%2Fstreetviewpixels-pa.googleapis.com%2Fv1%2Fthumbnail%3Fcb_client%3Dmaps_sv.tactile%26w%3D900%26h%3D600%26pitch%3D7.0985564"/>
    <hyperlink ref="Y162" display="https://www.google.nl/maps/@54.538438,-1.2025813,3a,44.9y,179.06h,108.17t/data=!3m7!1e1!3m5!1sH2oKG9O8oAVsH3F58Ssgvw!2e0!6shttps:%2F%2Fstreetviewpixels-pa.googleapis.com%2Fv1%2Fthumbnail%3Fcb_client%3Dmaps_sv.tactile%26w%3D900%26h%3D600%26pitch%3D-18.1655"/>
    <hyperlink ref="I162" r:id="rId163"/>
    <hyperlink ref="Y102" display="https://www.google.com/maps/@48.1854016,-2.1818857,3a,75y,268.33h,90t/data=!3m7!1e1!3m5!1spRTSXNKzIFNqfAo8vqbY8g!2e0!6shttps:%2F%2Fstreetviewpixels-pa.googleapis.com%2Fv1%2Fthumbnail%3Fcb_client%3Dmaps_sv.tactile%26w%3D900%26h%3D600%26pitch%3D0%26panoid%3"/>
    <hyperlink ref="I290" r:id="rId164"/>
    <hyperlink ref="Y286" display="https://www.google.com/maps/@50.7715233,3.883119,3a,41.2y,357.29h,101.47t/data=!3m7!1e1!3m5!1s9ogLs_81FwPCRG85bspAHw!2e0!6shttps:%2F%2Fstreetviewpixels-pa.googleapis.com%2Fv1%2Fthumbnail%3Fcb_client%3Dmaps_sv.tactile%26w%3D900%26h%3D600%26pitch%3D-11.4733"/>
    <hyperlink ref="Y288" display="https://www.google.com/maps/@50.7718332,3.8847075,3a,15y,122.82h,85.52t/data=!3m7!1e1!3m5!1sbYliC8NyqXjL4yQSbkUBxQ!2e0!6shttps:%2F%2Fstreetviewpixels-pa.googleapis.com%2Fv1%2Fthumbnail%3Fcb_client%3Dmaps_sv.tactile%26w%3D900%26h%3D600%26pitch%3D4.48092514"/>
    <hyperlink ref="Y290" display="https://www.google.com/maps/@50.7718332,3.8847075,3a,22.5y,54.73h,92.01t/data=!3m7!1e1!3m5!1sbYliC8NyqXjL4yQSbkUBxQ!2e0!6shttps:%2F%2Fstreetviewpixels-pa.googleapis.com%2Fv1%2Fthumbnail%3Fcb_client%3Dmaps_sv.tactile%26w%3D900%26h%3D600%26pitch%3D-2.006160"/>
    <hyperlink ref="Y133" display="https://www.google.com/maps/@43.2470269,11.5543572,3a,39.4y,48.88h,83.25t/data=!3m7!1e1!3m5!1sldGo-kUNtal_ARGDxnsJhQ!2e0!6shttps:%2F%2Fstreetviewpixels-pa.googleapis.com%2Fv1%2Fthumbnail%3Fcb_client%3Dmaps_sv.tactile%26w%3D900%26h%3D600%26pitch%3D6.750587"/>
    <hyperlink ref="Y663" display="https://www.google.com/maps/@43.3207516,11.3760041,3a,75y,43.77h,72.96t/data=!3m7!1e1!3m5!1s92sfv_Tt5n5zhCk2vAynAA!2e0!6shttps:%2F%2Fstreetviewpixels-pa.googleapis.com%2Fv1%2Fthumbnail%3Fcb_client%3Dmaps_sv.tactile%26w%3D900%26h%3D600%26pitch%3D17.0383427"/>
    <hyperlink ref="Y626" display="https://www.google.com/maps/@44.3836903,11.7335389,3a,15.9y,211.41h,91.37t/data=!3m7!1e1!3m5!1sBiWtSPpwYtJcLkMGLjQpdQ!2e0!6shttps:%2F%2Fstreetviewpixels-pa.googleapis.com%2Fv1%2Fthumbnail%3Fcb_client%3Dmaps_sv.tactile%26w%3D900%26h%3D600%26pitch%3D-1.3658"/>
    <hyperlink ref="Y625" display="https://www.google.com/maps/@40.7187232,14.6201497,3a,15.2y,6.4h,88.72t/data=!3m7!1e1!3m5!1sOTa9beeEw_2wZ0fdbBJEsA!2e0!6shttps:%2F%2Fstreetviewpixels-pa.googleapis.com%2Fv1%2Fthumbnail%3Fcb_client%3Dmaps_sv.tactile%26w%3D900%26h%3D600%26pitch%3D1.27891818"/>
    <hyperlink ref="Y481" display="https://www.google.com/maps/@44.1292698,11.8283727,3a,51.5y,257.31h,96.81t/data=!3m7!1e1!3m5!1suIl3yI3Wxzj3aC9T-1VxKQ!2e0!6shttps:%2F%2Fstreetviewpixels-pa.googleapis.com%2Fv1%2Fthumbnail%3Fcb_client%3Dmaps_sv.tactile%26w%3D900%26h%3D600%26pitch%3D-6.8052"/>
    <hyperlink ref="Y480" r:id="rId165"/>
    <hyperlink ref="Y486" display="https://www.google.com/maps/@36.1561095,-5.348181,3a,17.2y,312.62h,89.63t/data=!3m7!1e1!3m5!1sl-lTd-FcdfXTRXZjgxkOzg!2e0!6shttps:%2F%2Fstreetviewpixels-pa.googleapis.com%2Fv1%2Fthumbnail%3Fcb_client%3Dmaps_sv.tactile%26w%3D900%26h%3D600%26pitch%3D0.373403"/>
    <hyperlink ref="Y483" display="https://www.google.com/maps/@-38.9747672,-67.8336086,3a,15y,96.45h,90.65t/data=!3m7!1e1!3m5!1sbkcvHKrCTT9fp4lczPiePg!2e0!6shttps:%2F%2Fstreetviewpixels-pa.googleapis.com%2Fv1%2Fthumbnail%3Fcb_client%3Dmaps_sv.tactile%26w%3D900%26h%3D600%26pitch%3D-0.65054"/>
    <hyperlink ref="Y484" display="https://www.google.com/maps/@28.0206734,-15.646512,3a,49y,122.06h,81.79t/data=!3m7!1e1!3m5!1sYvOqnzF2Juaj0nOp5T3eEw!2e0!6shttps:%2F%2Fstreetviewpixels-pa.googleapis.com%2Fv1%2Fthumbnail%3Fcb_client%3Dmaps_sv.tactile%26w%3D900%26h%3D600%26pitch%3D8.2077914"/>
    <hyperlink ref="Y485" display="https://www.google.com/maps/@19.4505285,-99.1671054,3a,39.4y,151.32h,86.3t/data=!3m7!1e1!3m5!1sJGX1tVfuMtar2yDMYaFrpg!2e0!6shttps:%2F%2Fstreetviewpixels-pa.googleapis.com%2Fv1%2Fthumbnail%3Fcb_client%3Dmaps_sv.tactile%26w%3D900%26h%3D600%26pitch%3D3.69624"/>
    <hyperlink ref="Y749" display="https://www.google.com/maps/@5.4009926,-73.3350597,3a,15y,309.63h,90.44t/data=!3m7!1e1!3m5!1s6ytgFiQM7KEC3BRK96qrRA!2e0!6shttps:%2F%2Fstreetviewpixels-pa.googleapis.com%2Fv1%2Fthumbnail%3Fcb_client%3Dmaps_sv.tactile%26w%3D900%26h%3D600%26pitch%3D-0.435651"/>
    <hyperlink ref="D496" r:id="rId166"/>
    <hyperlink ref="Y25" display="https://www.google.com/maps/@47.201665,8.7842706,3a,15.3y,29.4h,85.75t/data=!3m7!1e1!3m5!1sHj9cZhO6GzUj7DEGshiG5A!2e0!6shttps:%2F%2Fstreetviewpixels-pa.googleapis.com%2Fv1%2Fthumbnail%3Fcb_client%3Dmaps_sv.tactile%26w%3D900%26h%3D600%26pitch%3D4.247380941"/>
    <hyperlink ref="Y455" display="https://www.google.nl/maps/@43.8155319,7.7752487,3a,30y,317.67h,86.93t/data=!3m7!1e1!3m5!1s4biJfNmlgOdUPavaNVNglg!2e0!6shttps:%2F%2Fstreetviewpixels-pa.googleapis.com%2Fv1%2Fthumbnail%3Fcb_client%3Dmaps_sv.tactile%26w%3D900%26h%3D600%26pitch%3D3.065839366"/>
    <hyperlink ref="Y759" display="https://www.google.com/maps/@48.7192443,2.4437635,3a,90y,17.53h,77.3t/data=!3m7!1e1!3m5!1sj2c1I096lkW61IFUv897RQ!2e0!6shttps:%2F%2Fstreetviewpixels-pa.googleapis.com%2Fv1%2Fthumbnail%3Fcb_client%3Dmaps_sv.tactile%26w%3D900%26h%3D600%26pitch%3D12.703743001"/>
    <hyperlink ref="Y760" display="https://www.google.com/maps/@48.7192474,2.4439006,3a,69.6y,149.35h,90.92t/data=!3m7!1e1!3m5!1sYTWaSaMZISHzdjbiFg95mA!2e0!6shttps:%2F%2Fstreetviewpixels-pa.googleapis.com%2Fv1%2Fthumbnail%3Fcb_client%3Dmaps_sv.tactile%26w%3D900%26h%3D600%26pitch%3D-0.92341"/>
    <hyperlink ref="Y775" display="https://www.google.com/maps/@50.320214,17.5781417,3a,15y,219.59h,90.19t/data=!3m7!1e1!3m5!1s1EE69SNGzpIpVh-XGOXysA!2e0!6shttps:%2F%2Fstreetviewpixels-pa.googleapis.com%2Fv1%2Fthumbnail%3Fcb_client%3Dmaps_sv.tactile%26w%3D900%26h%3D600%26pitch%3D-0.1879385"/>
    <hyperlink ref="Y776" display="https://www.google.com/maps/@50.3216276,17.5700419,3a,46.9y,191.93h,92.37t/data=!3m7!1e1!3m5!1sLymw5ODe3ErohJ0TnZe-Jw!2e0!6shttps:%2F%2Fstreetviewpixels-pa.googleapis.com%2Fv1%2Fthumbnail%3Fcb_client%3Dmaps_sv.tactile%26w%3D900%26h%3D600%26pitch%3D-2.3720"/>
    <hyperlink ref="Y183" display="https://www.google.com/maps/@44.3578181,8.5719984,3a,75y,299.29h,96.39t/data=!3m8!1e1!3m6!1sCIHM0ogKEICAgICk_IG-3wE!2e10!3e11!6shttps:%2F%2Flh3.googleusercontent.com%2Fgpms-cs-s%2FAFfmt2ZApK25Ojj4B3TP9249QS6ie16jMvikQWl3UljaAf1L8xcWXFbkJc-fNmvCqEDnoxaop3f"/>
    <hyperlink ref="Y125" display="https://www.google.com/maps/@50.4611519,20.7183403,3a,15y,187.19h,86.75t/data=!3m7!1e1!3m5!1shXhQnZEXJRobMqyz3LDq3A!2e0!6shttps:%2F%2Fstreetviewpixels-pa.googleapis.com%2Fv1%2Fthumbnail%3Fcb_client%3Dmaps_sv.tactile%26w%3D900%26h%3D600%26pitch%3D3.2489989"/>
    <hyperlink ref="Y299" display="https://www.google.com/maps/@53.0040195,-2.167662,3a,15y,294.31h,92.49t/data=!3m7!1e1!3m5!1sDgWXdeYWDNA8RFRECC2hWg!2e0!6shttps:%2F%2Fstreetviewpixels-pa.googleapis.com%2Fv1%2Fthumbnail%3Fcb_client%3Dmaps_sv.tactile%26w%3D900%26h%3D600%26pitch%3D-2.4854836"/>
    <hyperlink ref="Y452" display="https://www.google.com/maps/@50.9008136,4.9032974,3a,75y,106.89h,82.36t/data=!3m7!1e1!3m5!1sq_myS48ruL61AAWfQSS-CQ!2e0!6shttps:%2F%2Fstreetviewpixels-pa.googleapis.com%2Fv1%2Fthumbnail%3Fcb_client%3Dmaps_sv.tactile%26w%3D900%26h%3D600%26pitch%3D7.64325802"/>
    <hyperlink ref="Y330" display="https://www.google.com/maps/@50.353103,3.3959728,3a,75y,322h,88.06t/data=!3m7!1e1!3m5!1sE9ZYR2lbU45b4KEDV6VWLA!2e0!6shttps:%2F%2Fstreetviewpixels-pa.googleapis.com%2Fv1%2Fthumbnail%3Fcb_client%3Dmaps_sv.tactile%26w%3D900%26h%3D600%26pitch%3D1.944208335815"/>
    <hyperlink ref="Y428" display="https://www.google.com/maps/@50.4583463,3.2739636,3a,34.3y,301.51h,79.56t/data=!3m7!1e1!3m5!1s54EK-KeGRf7ccAeWFYOB7g!2e0!6shttps:%2F%2Fstreetviewpixels-pa.googleapis.com%2Fv1%2Fthumbnail%3Fcb_client%3Dmaps_sv.tactile%26w%3D900%26h%3D600%26pitch%3D10.43960"/>
    <hyperlink ref="Y457" display="https://www.google.com/maps/@50.5859529,3.272041,3a,17.5y,233.79h,85.68t/data=!3m7!1e1!3m5!1sI6Bq1miCBkfIcr9LQeW7TQ!2e0!6shttps:%2F%2Fstreetviewpixels-pa.googleapis.com%2Fv1%2Fthumbnail%3Fcb_client%3Dmaps_sv.tactile%26w%3D900%26h%3D600%26pitch%3D4.3165250"/>
    <hyperlink ref="Y209" display="https://www.google.com/maps/@50.3688596,3.3167414,3a,15.7y,316.21h,85.95t/data=!3m7!1e1!3m5!1sQkw2PxYZHa1sU_ZktytZNA!2e0!6shttps:%2F%2Fstreetviewpixels-pa.googleapis.com%2Fv1%2Fthumbnail%3Fcb_client%3Dmaps_sv.tactile%26w%3D900%26h%3D600%26pitch%3D4.054473"/>
    <hyperlink ref="Y222" display="https://www.google.com/maps/@50.5696327,3.2229482,3a,75y,21.09h,90.15t/data=!3m7!1e1!3m5!1sc8MR8XEWzTHS9_yNCVEXAA!2e0!6shttps:%2F%2Fstreetviewpixels-pa.googleapis.com%2Fv1%2Fthumbnail%3Fcb_client%3Dmaps_sv.tactile%26w%3D900%26h%3D600%26pitch%3D-0.15188657"/>
    <hyperlink ref="Y300" display="https://www.google.com/maps/@50.1517841,3.4872122,3a,84.3y,90t/data=!3m8!1e2!3m6!1sCIABIhDhKReucyQjvWCxY9qzbj7y!2e10!3e12!6shttps:%2F%2Flh3.googleusercontent.com%2Fgps-cs-s%2FAPNQkAE8YrW-ZfqXEC-mkMUehOalhiTeAKrjFcwAPLnTZZfE3TPnAkHLnz9EG2ALAimrmGbR3qEgpMeA"/>
    <hyperlink ref="Y272" display="https://www.google.com/maps/@50.3388457,3.2188141,3a,46.9y,279.55h,84.51t/data=!3m7!1e1!3m5!1sP9u5p0R9LAB3KqU3J4l0JQ!2e0!6shttps:%2F%2Fstreetviewpixels-pa.googleapis.com%2Fv1%2Fthumbnail%3Fcb_client%3Dmaps_sv.tactile%26w%3D900%26h%3D600%26pitch%3D5.488861"/>
    <hyperlink ref="Y600" display="https://www.google.com/maps/@51.4742115,5.5021806,3a,15y,22.36h,89.65t/data=!3m7!1e1!3m5!1s577EIUVlYVGSHx9ic0I-nw!2e0!6shttps:%2F%2Fstreetviewpixels-pa.googleapis.com%2Fv1%2Fthumbnail%3Fcb_client%3Dmaps_sv.tactile%26w%3D900%26h%3D600%26pitch%3D0.347838035"/>
    <hyperlink ref="Y601" display="https://www.google.com/maps/@51.4837123,5.50445,3a,15y,109.23h,90.07t/data=!3m7!1e1!3m5!1snIRVPmCS6az0wBeV9A0e-Q!2e0!6shttps:%2F%2Fstreetviewpixels-pa.googleapis.com%2Fv1%2Fthumbnail%3Fcb_client%3Dmaps_sv.tactile%26w%3D900%26h%3D600%26pitch%3D-0.074066689"/>
    <hyperlink ref="Y731" display="https://www.google.com/maps/@50.8827696,3.3549258,3a,54.2y,129.24h,93.51t/data=!3m7!1e1!3m5!1soOOK__5VVfn31d3lwUL9OQ!2e0!6shttps:%2F%2Fstreetviewpixels-pa.googleapis.com%2Fv1%2Fthumbnail%3Fcb_client%3Dmaps_sv.tactile%26w%3D900%26h%3D600%26pitch%3D-3.51134"/>
    <hyperlink ref="Y686" display="https://www.google.com/maps/@51.4818674,3.8041188,3a,15y,108.69h,89.61t/data=!3m7!1e1!3m5!1sj781FwfHjxboXfaFh4v6AA!2e0!6shttps:%2F%2Fstreetviewpixels-pa.googleapis.com%2Fv1%2Fthumbnail%3Fcb_client%3Dmaps_sv.tactile%26w%3D900%26h%3D600%26pitch%3D0.38544832"/>
    <hyperlink ref="Y184" display="https://www.google.com/maps/@44.8201233,8.8545777,3a,19.5y,147.39h,88.22t/data=!3m7!1e1!3m5!1saWLP-PcIKwODD30oxRioKg!2e0!6shttps:%2F%2Fstreetviewpixels-pa.googleapis.com%2Fv1%2Fthumbnail%3Fcb_client%3Dmaps_sv.tactile%26w%3D900%26h%3D600%26pitch%3D1.775237"/>
    <hyperlink ref="Y824" display="https://www.google.com/maps/@43.8671185,7.3893304,3a,15y,202.84h,83.75t/data=!3m7!1e1!3m5!1s6d4wHczJV6Eoq-UB1pbFQw!2e0!6shttps:%2F%2Fstreetviewpixels-pa.googleapis.com%2Fv1%2Fthumbnail%3Fcb_client%3Dmaps_sv.tactile%26w%3D900%26h%3D600%26pitch%3D6.25363768"/>
    <hyperlink ref="Y331" display="https://www.google.com/maps/@41.6050105,2.2897274,3a,18.4y,275.53h,91.24t/data=!3m7!1e1!3m5!1s3AnMIHrN8t1Jebb0paV_6g!2e0!6shttps:%2F%2Fstreetviewpixels-pa.googleapis.com%2Fv1%2Fthumbnail%3Fcb_client%3Dmaps_sv.tactile%26w%3D900%26h%3D600%26pitch%3D-1.23679"/>
    <hyperlink ref="Y515" display="https://www.google.com/maps/@41.3440919,0.9559915,3a,36y,73.98h,99.65t/data=!3m7!1e1!3m5!1sI0bErIEPXJND3gNmMuXpvQ!2e0!6shttps:%2F%2Fstreetviewpixels-pa.googleapis.com%2Fv1%2Fthumbnail%3Fcb_client%3Dmaps_sv.tactile%26w%3D900%26h%3D600%26pitch%3D-9.65118296"/>
    <hyperlink ref="Y53" display="https://www.google.com/maps/@51.4548491,5.4017922,3a,37.6y,139.05h,87.63t/data=!3m7!1e1!3m5!1sZYzhum4w_rg_JS93yubIMA!2e0!6shttps:%2F%2Fstreetviewpixels-pa.googleapis.com%2Fv1%2Fthumbnail%3Fcb_client%3Dmaps_sv.tactile%26w%3D900%26h%3D600%26pitch%3D2.371652"/>
    <hyperlink ref="Z863" display="https://www.google.com/maps/@44.4015475,9.4031955,3a,75y,339.99h,84.91t/data=!3m7!1e1!3m5!1ssPTBNhes3u2IYMkguDapJQ!2e0!6shttps:%2F%2Fstreetviewpixels-pa.googleapis.com%2Fv1%2Fthumbnail%3Fcb_client%3Dmaps_sv.tactile%26w%3D900%26h%3D600%26pitch%3D5.09244787"/>
    <hyperlink ref="Y640" display="https://www.google.com/maps/@52.2100213,5.9706942,3a,75y,133.27h,81.2t/data=!3m7!1e1!3m5!1s1YYEPObzg89tT59vx_1WtA!2e0!6shttps:%2F%2Fstreetviewpixels-pa.googleapis.com%2Fv1%2Fthumbnail%3Fcb_client%3Dmaps_sv.tactile%26w%3D900%26h%3D600%26pitch%3D8.801955827"/>
    <hyperlink ref="Y605" display="https://www.google.com/maps/@52.2088039,5.9975952,3a,37.5y,331.01h,98.34t/data=!3m7!1e1!3m5!1sAcaSXM33SXvPHZVuYrejtQ!2e0!6shttps:%2F%2Fstreetviewpixels-pa.googleapis.com%2Fv1%2Fthumbnail%3Fcb_client%3Dmaps_sv.tactile%26w%3D900%26h%3D600%26pitch%3D-8.34392"/>
    <hyperlink ref="Y39" display="https://www.google.com/maps/@48.780953,13.803529,3a,75y,353.86h,96.49t/data=!3m8!1e1!3m6!1sCIABIhAg2xyQf2WOfIZp5yQAWdul!2e10!3e11!6shttps:%2F%2Flh3.googleusercontent.com%2Fgpms-cs-s%2FABJJf51EXX3YaBkQ1HRPcYOOzjpm6OsYh8KBwsz20oO8AxAUnRogtRmv1MMX9IgCxRel1XD"/>
    <hyperlink ref="Y40" display="https://www.google.com/maps/@49.1667528,6.051763,3a,23.2y,275.22h,89.57t/data=!3m7!1e1!3m5!1siRZokz93XtE7L4pwxMtcMA!2e0!6shttps:%2F%2Fstreetviewpixels-pa.googleapis.com%2Fv1%2Fthumbnail%3Fcb_client%3Dmaps_sv.tactile%26w%3D900%26h%3D600%26pitch%3D0.4253705"/>
    <hyperlink ref="Y254" display="https://www.google.com/maps/@52.8968939,5.5085986,3a,43y,175.77h,80.66t/data=!3m7!1e1!3m5!1sHUaG_Z6pAIigCK2VzELWkA!2e0!6shttps:%2F%2Fstreetviewpixels-pa.googleapis.com%2Fv1%2Fthumbnail%3Fcb_client%3Dmaps_sv.tactile%26w%3D900%26h%3D600%26pitch%3D9.33748938"/>
    <hyperlink ref="Y385" display="https://www.google.com/maps/@52.3735664,4.8411805,3a,15.3y,170.52h,89.7t/data=!3m7!1e1!3m5!1smmY_AOVhTxI6DucWnVctSQ!2e0!6shttps:%2F%2Fstreetviewpixels-pa.googleapis.com%2Fv1%2Fthumbnail%3Fcb_client%3Dmaps_sv.tactile%26w%3D900%26h%3D600%26pitch%3D0.3044855"/>
    <hyperlink ref="I385" r:id="rId167"/>
    <hyperlink ref="I244" r:id="rId168"/>
    <hyperlink ref="Y244" display="https://www.google.com/maps/@52.3757631,4.8372118,3a,57.7y,119.6h,87.13t/data=!3m7!1e1!3m5!1ss1NzRLhxU1I1TiE_HjGBHw!2e0!6shttps:%2F%2Fstreetviewpixels-pa.googleapis.com%2Fv1%2Fthumbnail%3Fcb_client%3Dmaps_sv.tactile%26w%3D900%26h%3D600%26pitch%3D2.8685807"/>
    <hyperlink ref="Y228" display="https://www.google.com/maps/@52.3743894,4.7979515,3a,75y,308.98h,86.68t/data=!3m7!1e1!3m5!1sFx8CFluW-pO0LNXnnqdMWQ!2e0!6shttps:%2F%2Fstreetviewpixels-pa.googleapis.com%2Fv1%2Fthumbnail%3Fcb_client%3Dmaps_sv.tactile%26w%3D900%26h%3D600%26pitch%3D3.31609463"/>
    <hyperlink ref="I228" r:id="rId169"/>
    <hyperlink ref="Y690"/>
    <hyperlink ref="Y691"/>
    <hyperlink ref="Y688"/>
  </hyperlinks>
  <pageMargins left="0.7" right="0.7" top="0.75" bottom="0.75" header="0.3" footer="0.3"/>
  <pageSetup orientation="portrait" horizontalDpi="300" verticalDpi="300" r:id="rId170"/>
  <legacyDrawing r:id="rId1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Memorials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Helmuth</dc:creator>
  <cp:lastModifiedBy>Helmuth</cp:lastModifiedBy>
  <cp:lastPrinted>2026-03-28T12:36:26Z</cp:lastPrinted>
  <dcterms:created xsi:type="dcterms:W3CDTF">2022-09-16T10:54:31Z</dcterms:created>
  <dcterms:modified xsi:type="dcterms:W3CDTF">2026-05-06T16:12:13Z</dcterms:modified>
</cp:coreProperties>
</file>